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PLANEACION\OneDrive - vnd15\Escritorio\DISTRISEGURIDAD2026\PLAN DE ACCIÓN 2026\"/>
    </mc:Choice>
  </mc:AlternateContent>
  <xr:revisionPtr revIDLastSave="0" documentId="13_ncr:1_{BE9D160B-6FA9-4138-B95D-26C60D559F02}" xr6:coauthVersionLast="47" xr6:coauthVersionMax="47" xr10:uidLastSave="{00000000-0000-0000-0000-000000000000}"/>
  <bookViews>
    <workbookView xWindow="-108" yWindow="-108" windowWidth="23256" windowHeight="12456" firstSheet="1" activeTab="3" xr2:uid="{00000000-000D-0000-FFFF-FFFF00000000}"/>
  </bookViews>
  <sheets>
    <sheet name="CONTROL DE CAMBIOS " sheetId="8" r:id="rId1"/>
    <sheet name="1. ESTRATÉGICO" sheetId="1" r:id="rId2"/>
    <sheet name="2. GESTIÓN-MIPG" sheetId="5" r:id="rId3"/>
    <sheet name="3.INVERSIÓN" sheetId="11" r:id="rId4"/>
    <sheet name="INSTRUCTIVO" sheetId="7" r:id="rId5"/>
    <sheet name="ANEXO1" sheetId="9" r:id="rId6"/>
  </sheets>
  <externalReferences>
    <externalReference r:id="rId7"/>
  </externalReferences>
  <definedNames>
    <definedName name="_xlnm._FilterDatabase" localSheetId="1" hidden="1">'1. ESTRATÉGICO'!$A$1:$AB$8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 i="1" l="1"/>
  <c r="X12" i="1"/>
  <c r="X13" i="1"/>
  <c r="X14" i="1"/>
  <c r="X15" i="1"/>
  <c r="X16" i="1"/>
  <c r="X17" i="1"/>
  <c r="X18" i="1"/>
  <c r="X19" i="1"/>
  <c r="X20" i="1"/>
  <c r="X21" i="1"/>
  <c r="X22" i="1"/>
  <c r="X23" i="1"/>
  <c r="X24" i="1"/>
  <c r="X25" i="1"/>
  <c r="X10" i="1"/>
  <c r="U11" i="1"/>
  <c r="U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F1C06430-4E62-4C6B-8167-AFA53EBE118A}">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121BC93B-89EF-4245-956F-B627BC9D664B}">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sharedStrings.xml><?xml version="1.0" encoding="utf-8"?>
<sst xmlns="http://schemas.openxmlformats.org/spreadsheetml/2006/main" count="752" uniqueCount="415">
  <si>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</si>
  <si>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</si>
  <si>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</si>
  <si>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</si>
  <si>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</si>
  <si>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</si>
  <si>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</si>
  <si>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</si>
  <si>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</si>
  <si>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</si>
  <si>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</si>
  <si>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</si>
  <si>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</si>
  <si>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</si>
  <si>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</si>
  <si>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</si>
  <si>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</si>
  <si>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</si>
  <si>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</si>
  <si>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</si>
  <si>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</si>
  <si>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</si>
  <si>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</si>
  <si>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</si>
  <si>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</si>
  <si>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</si>
  <si>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</si>
  <si>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</si>
  <si>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</si>
  <si>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</si>
  <si>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</si>
  <si>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</si>
  <si>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</si>
  <si>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</si>
  <si>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</si>
  <si>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</si>
  <si>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</si>
  <si>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</si>
  <si>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</si>
  <si>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</si>
  <si>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</si>
  <si>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</si>
  <si>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</si>
  <si>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</si>
  <si>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</si>
  <si>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</si>
  <si>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</si>
  <si>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</si>
  <si>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</si>
  <si>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</si>
  <si>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</si>
  <si>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</si>
  <si>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</si>
  <si>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</si>
  <si>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</si>
  <si>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</si>
  <si>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</si>
  <si>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</si>
  <si>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</si>
  <si>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</si>
  <si>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</si>
  <si>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</si>
  <si>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</si>
  <si>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</si>
  <si>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</si>
  <si>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</si>
  <si>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</si>
  <si>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</si>
  <si>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</si>
  <si>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</si>
  <si>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</si>
  <si>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</si>
  <si>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</si>
  <si>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</si>
  <si>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</si>
  <si>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</si>
  <si>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</si>
  <si>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</si>
  <si>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</si>
  <si>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</si>
  <si>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</si>
  <si>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</si>
  <si>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</si>
  <si>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</si>
  <si>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</si>
  <si>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</si>
  <si>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</si>
  <si>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</si>
  <si>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</si>
  <si>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</si>
  <si>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</si>
  <si>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</si>
  <si>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</si>
  <si>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</si>
  <si>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</si>
  <si>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</si>
  <si>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</si>
  <si>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</si>
  <si>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</si>
  <si>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</si>
  <si>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</si>
  <si>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</si>
  <si>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</si>
  <si>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</si>
  <si>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</si>
  <si>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</si>
  <si>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</si>
  <si>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</si>
  <si>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</si>
  <si>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</si>
  <si>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</si>
  <si>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</si>
  <si>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</si>
  <si>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</si>
  <si>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</si>
  <si>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</si>
  <si>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</si>
  <si>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</si>
  <si>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</si>
  <si>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</si>
  <si>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</si>
  <si>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</si>
  <si>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</si>
  <si>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</si>
  <si>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</si>
  <si>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</si>
  <si>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</si>
  <si>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</si>
  <si>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</si>
  <si>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</si>
  <si>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</si>
  <si>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</si>
  <si>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</si>
  <si>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</si>
  <si>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</si>
  <si>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</si>
  <si>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</si>
  <si>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</si>
  <si>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</si>
  <si>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</si>
  <si>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</si>
  <si>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</si>
  <si>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</si>
  <si>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</si>
  <si>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</si>
  <si>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</si>
  <si>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</si>
  <si>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</si>
  <si>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</si>
  <si>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</si>
  <si>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</si>
  <si>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</si>
  <si>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</si>
  <si>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</si>
  <si>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</si>
  <si>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</si>
  <si>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</si>
  <si>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</si>
  <si>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</si>
  <si>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</si>
  <si>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</si>
  <si>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</si>
  <si>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</si>
  <si>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</si>
  <si>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</si>
  <si>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</si>
  <si>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</si>
  <si>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</si>
  <si>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</si>
  <si>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</si>
  <si>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</si>
  <si>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</si>
  <si>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</si>
  <si>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</si>
  <si>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</si>
  <si>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</si>
  <si>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</si>
  <si>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</si>
  <si>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</si>
  <si>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</si>
  <si>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</si>
  <si>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</si>
  <si>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</si>
  <si>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</si>
  <si>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</si>
  <si>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</si>
  <si>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</si>
  <si>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</si>
  <si>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</si>
  <si>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</si>
  <si>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</si>
  <si>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</si>
  <si>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</si>
  <si>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</si>
  <si>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</si>
  <si>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</si>
  <si>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</si>
  <si>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</si>
  <si>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</si>
  <si>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</si>
  <si>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</si>
  <si>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</si>
  <si>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</si>
  <si>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</si>
  <si>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</si>
  <si>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</si>
  <si>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</si>
  <si>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</si>
  <si>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</si>
  <si>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</si>
  <si>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</si>
  <si>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</si>
  <si>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</si>
  <si>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</si>
  <si>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</si>
  <si>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</si>
  <si>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</si>
  <si>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</si>
  <si>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</si>
  <si>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</si>
  <si>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</si>
  <si>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</si>
  <si>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</si>
  <si>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</si>
  <si>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</si>
  <si>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</si>
  <si>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</si>
  <si>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</si>
  <si>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</si>
  <si>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</si>
  <si>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</si>
  <si>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16. Paz, justicia e instituciones sólidas</t>
  </si>
  <si>
    <t>Garantizar la seguridad y convivencia ciudadana en Cartagena mediante la gestión integrada y estratégica de la seguridad pública, asegurando la dotación de infraestructura y tecnología avanzada necesaria para las operaciones policiales y la implementación de sistemas tecnológicos innovadores que apoyen la prevención del crimen y mejoren la respuesta policial.</t>
  </si>
  <si>
    <t>Realizar acciones que permitan el fortalecimiento de la Fuerza Pública y los Organismos de Seguridad, así como de las dependencias de la Alcaldía, liderando la articulación y coordinación entre la institucionalidad y las comunidades para contribuir al mejoramiento de la seguridad y convivencia ciudadana.</t>
  </si>
  <si>
    <t>Contribuir a garantizar condiciones idóneas de seguridad y socorro en las playas de manera continua, confiable y oportuna.</t>
  </si>
  <si>
    <t>Promover la sana convivencia, la participación y la movilización ciudadana entre los cartageneros y visitantes, contribuyendo a la reducción de la violencia y el fortalecimiento de las relaciones comunitarias.</t>
  </si>
  <si>
    <t>SEGURIDAD HUMANA</t>
  </si>
  <si>
    <t>SEGURIDAD YA EN LAS PLAYAS DE CARTAGENA</t>
  </si>
  <si>
    <t>CARTAGENA AVANZA EN CONVIVENCIA</t>
  </si>
  <si>
    <t>Seguridad Ciudadana y Orden Público</t>
  </si>
  <si>
    <t>Reducir tasa de homicidio a 28 por cada 100 mil habitantes</t>
  </si>
  <si>
    <t>Reducir tasa de hurto a personas a 550 por cada 100 mil habitantes</t>
  </si>
  <si>
    <t>Reducir número de extorsiones a 90</t>
  </si>
  <si>
    <t>Reducir número de hurtos a comercios a 650</t>
  </si>
  <si>
    <t>Ampliar en un 100% la cobertura de respuesta acuática del Cuerpo de Bomberos</t>
  </si>
  <si>
    <t>Reducir el número de casos de lesiones personales a 2.000</t>
  </si>
  <si>
    <t>Reducir el número de casos de violencia de género a 1.000</t>
  </si>
  <si>
    <t>SEGURIDAD YA CON DOTACIÓN A LOS ORGANISMOS DE SEGURIDAD, SOCORRO, JUSTICIA Y CONVIVENCIA Y TECNOLOGÍA PARA LA PREVENCIÓN</t>
  </si>
  <si>
    <t>PLAN ESTRATÉGICO DE SEGURIDAD INTEGRAL TITAN 24</t>
  </si>
  <si>
    <t>NO APLICA</t>
  </si>
  <si>
    <t>Cámaras de seguridad mantenidas</t>
  </si>
  <si>
    <t>Cámaras de seguridad instaladas</t>
  </si>
  <si>
    <t>Sistemas de información para la seguidad implementados</t>
  </si>
  <si>
    <t>Equipos de seguridad adquiridos</t>
  </si>
  <si>
    <t>Infraestructura para la promoción a la cultura de la legalidad y a la convivencia construida</t>
  </si>
  <si>
    <t>Vehículos para la seguridad y convivencia entregados</t>
  </si>
  <si>
    <t>Comandos Élites de la Policía Nacional para la seguridad y protección ciudadana equipados</t>
  </si>
  <si>
    <t>Centro de Procesamiento de Información Institucional y análisis situacional para el Seguimiento del Delito conformado</t>
  </si>
  <si>
    <t>Operativos anuales de protección, defensa, recuperación de bienes de uso marino costero desarrollados</t>
  </si>
  <si>
    <t>Organismos de atención de emergencias en las playas equipados</t>
  </si>
  <si>
    <t>Infraestructura para seguridad y socorro en playas tipo Garitas</t>
  </si>
  <si>
    <t>Iniciativas para la promoción de la convivencia implementadas</t>
  </si>
  <si>
    <t>Sistemas de información implementados</t>
  </si>
  <si>
    <t>Sistemas de información actualizados</t>
  </si>
  <si>
    <t>Infraestructura para la promoción a la cultura de la legalidad y a la convivencia construida y dotada</t>
  </si>
  <si>
    <t>Unidades dotadas</t>
  </si>
  <si>
    <t>Unidades policiales dotadas</t>
  </si>
  <si>
    <t>Documentos de investigación elaborados</t>
  </si>
  <si>
    <t xml:space="preserve"> Equipamientos dotados </t>
  </si>
  <si>
    <t>Equipamientos construidos</t>
  </si>
  <si>
    <t>Personas capacitadas</t>
  </si>
  <si>
    <t>Mantener ochocientas setenta y nueve (879) cámaras</t>
  </si>
  <si>
    <t>Instalar ochocientas cuarenta y nueve (849) cámaras nuevas</t>
  </si>
  <si>
    <t>Entregar doscientos sesenta y ocho (268) vehículos para la seguridad (moto, camioneta, automóvil, camión, cuatrimotos, jet sky)</t>
  </si>
  <si>
    <t>Equipar tres (3) Comandos Élites de la Policía Nacional para la seguridad y protección ciudadana</t>
  </si>
  <si>
    <t>Conformar un (1) Centro de Procesamiento de Información Institucional y análisis situacional para el Seguimiento del Delito</t>
  </si>
  <si>
    <t>Desarrollar 10 operativos anuales de protección, defensa, recuperación, de bienes de uso público marino costero en el distrito a través del Ecobloque</t>
  </si>
  <si>
    <t>Equipar a cuatro (4) organismos de atención de emergencias en playas</t>
  </si>
  <si>
    <t>Construir veinte (20) garitas nuevas para la seguridad en playas</t>
  </si>
  <si>
    <t>Implementar ocho (8) iniciativas para la promoción de la convivencia</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</si>
  <si>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“Implementación De Iniciativas Para Fomento Y Fortalecer La Convivencia Ciudadana En El Distrito De Cartagena De Indias Con BPIN 2024130010022”</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</si>
  <si>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“Implementación De Iniciativas Para Fomento Y Fortalecer La Convivencia Ciudadana En El Distrito De Cartagena De Indias Con BPIN 2024130010022”</t>
  </si>
  <si>
    <t>SERVICIO</t>
  </si>
  <si>
    <t xml:space="preserve">BIEN </t>
  </si>
  <si>
    <t>SI</t>
  </si>
  <si>
    <t>NO</t>
  </si>
  <si>
    <t>si</t>
  </si>
  <si>
    <t>serivicios</t>
  </si>
  <si>
    <t>servicios</t>
  </si>
  <si>
    <t>CONSTRUCCIÓN Y DOTACION PARA LOS ORGANISMOS DE SEGURIDAD, SOCORRO, JUSTICIA Y CONVIVENCIA EN CARTAGENA DE INDIAS</t>
  </si>
  <si>
    <t>FORTALECIMIENTO DE LA SEGURIDAD EN LAS PLAYAS DEL DISTRITO DE CARTAGENA DE INDIAS</t>
  </si>
  <si>
    <t>IMPLEMENTACIÓN DE INICIATIVAS PARA EL FOMENTO Y EL FORTALECIMIENTO DE LA CONVIVENCIA CIUDADANA EN EL DISTRITO DE CARTAGENA DE INDIAS</t>
  </si>
  <si>
    <t>FORTALECER Y MEJORAR LA CAPACIDAD DE RESPUESTA DE LOS ORGANISMOS DE SEGURIDAD DEL DISRITO DE CARTAGENA</t>
  </si>
  <si>
    <t>INCREMENTAR LA CAPACIDAD DE RESPUESTA DE LOS ORGANISMOS QUE SE ENCARGAN DE LA SEGURIDAD Y SOCORRO EN LAS PLAYAS EN EL DISTRITO DE CARTAGENA.</t>
  </si>
  <si>
    <t>INCREMENTAR LOS PROCESOS DE SOCIALIZACION Y FORMACIÓN EN CONVIVENCIA, CULTURA CIUDADANA Y LEGALIDAD EN EL DISTRITO DE CARTAGENA.</t>
  </si>
  <si>
    <t>AUMENTAR EL NUMERO DE CAMARAS INSTALADAS Y/O CON MANTENIMIENTO PARA ASEGURAR OPERACION Y SERVICIO IDONEO EN LA CIUDAD</t>
  </si>
  <si>
    <t>AUMENTAR LA CANTIDAD DE EQUIPOS PARA COMUNICACIONES DE ORGANISMOS DE SEGURIDAD</t>
  </si>
  <si>
    <t>Producto 4: Infraestructura para la promoción a la cultura de la legalidad y a la convivencia construida y dotada (Producto principal del proyecto)</t>
  </si>
  <si>
    <t>FORTALECER LA CAPACIDAD DE LOS ORGANISMOS DE SEGURIDAD (PATRULLAJE Y CONTROL)</t>
  </si>
  <si>
    <t>Producto 5: Servicio de dotación para la movilidad operacional y el apoyo logístico</t>
  </si>
  <si>
    <t>AUMENTAR EL NUMERO DE GARITAS CONSTRUIDAS Y OPERANDO EN LA CIUDAD</t>
  </si>
  <si>
    <t>Equipamiento turístico construido (producto principal del proyecto)</t>
  </si>
  <si>
    <t>GARANTIZAR EQUIPAMIENTO INTEGRAL (MOVILIDAD, MATERIALES, ELEMENTOS, TECNOLOGIA) A ORGANISMOS DE SOCORRO EN PLAYAS</t>
  </si>
  <si>
    <t>Equipamientos turísticos dotados</t>
  </si>
  <si>
    <t>ESTABLECER ALIANZAS CON LAS COMUNIDADES Y ACTORES SOCIALES PARA EL DESARROLLO DE PROMOCION DE LA CONVIVENCIA, CULTURA CIUDADANA</t>
  </si>
  <si>
    <t>Servicio de educación informal (producto principal del proyecto)</t>
  </si>
  <si>
    <t>Construir cuatro (4) infraestructuras para la promoción de la cultura de la legalidad y la convivencia  CAIs, subestaciones, estaciones, centro de  inteligencia)</t>
  </si>
  <si>
    <t>Entregar doscientos sesenta y ocho (268) vehículos para la seguridad (moto, camioneta, automóvil, camión,</t>
  </si>
  <si>
    <t>LÍNEA BASE</t>
  </si>
  <si>
    <t>SEGUN PDD</t>
  </si>
  <si>
    <t>INDICADOR DE PRODUCTO SEGÚN CATALOGO DE PRODUCTO</t>
  </si>
  <si>
    <t>Implementar cuatrocientos cuarenta  (440) sistemas de información para la seguridad (alarmas comunitarias, drones, totem)</t>
  </si>
  <si>
    <t>Adquirir ciento veinte</t>
  </si>
  <si>
    <t>(120) equipos de comunicación para la seguridad (tipo radio, equipos celulares)</t>
  </si>
  <si>
    <t xml:space="preserve">Equipamientos dotados </t>
  </si>
  <si>
    <t>Realizar el mantenimiento de la infraestructura de seguridad y salvamento en el marco del proyecto</t>
  </si>
  <si>
    <t>ENTREGABLE                                                            INDICADOR DE PRODUCTO SEGÚN CATALO</t>
  </si>
  <si>
    <t>ACUMULADO 2024</t>
  </si>
  <si>
    <t>ACUMULADO 2025</t>
  </si>
  <si>
    <t>ACUMULADO 2026</t>
  </si>
  <si>
    <t>ACUMULADO 2027</t>
  </si>
  <si>
    <t>REPORTES META PRODUCTO</t>
  </si>
  <si>
    <t>ACUMULADOS</t>
  </si>
  <si>
    <t>PROGRAMACIÓN META PRODUCTO</t>
  </si>
  <si>
    <t xml:space="preserve">DATOS GENERALES </t>
  </si>
  <si>
    <t>ACUMULADO CUATRENIO</t>
  </si>
  <si>
    <t>AVANCES ACTIVIDADES DE PROYECTO</t>
  </si>
  <si>
    <t>APROPACIÓN DEFINITIVA POR PROYECTO (MARZO)</t>
  </si>
  <si>
    <t>APROPACIÓN DEFINITIVA POR PROYECTO (JUNIO)</t>
  </si>
  <si>
    <t>APROPACIÓN DEFINITIVA POR PROYECTO (DICIEMBRE)</t>
  </si>
  <si>
    <t>APROPACIÓN DEFINITIVA POR PROYECTO (SEPTIEMBRE)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</si>
  <si>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</si>
  <si>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</si>
  <si>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</si>
  <si>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</si>
  <si>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</si>
  <si>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</si>
  <si>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PRESUPUESTO EJECUTADO DICIEMBRE COMPROMISOS</t>
  </si>
  <si>
    <t>PRESUPUESTO EJECUTADO DICIEMBRE OBLIGACIONES</t>
  </si>
  <si>
    <t>OBSERVACIONES</t>
  </si>
  <si>
    <t>ICDE DISTRISEGURIDAD 10% DELINEACION URBANA      ICDE TELEFONIA CONMUTADA                    RF ICLD                                                                                       ICDE DISTRISEGURIDAD 1% IPU                                        RF DISTRISEGURIDAD</t>
  </si>
  <si>
    <t>CONSTRUCCIÓN Y DOTACIÓN PARA LOS ORGANISMOS DE SEGURIDAD, SOCORRO, JUSTICIA Y CONVIVENCIA EN CARTAGENA DE INDIAS 2.3.4501.1000.2024130010032</t>
  </si>
  <si>
    <t>RF - ICLD                                        
ICDE DISTRISEGURIDAD 1% IPU
RB IPU 1% DISTRISEGURIDAD</t>
  </si>
  <si>
    <t>IMPLEMENTACIÓN DE INICIATIVAS PARA EL FOMENTO Y EL FORTALECIMIENTO DE LA CONVIVENCIA CIUDADANA EN EL DISTRITO DE CARTAGENA DE INDIAS 2.3.4501.1000.2024130010022</t>
  </si>
  <si>
    <t>Posibilidad de
afectación por la 
falta de 
coordinación y articulación interinstitucional 
para el desarrollo 
de procesos de ejecución de los proyectos</t>
  </si>
  <si>
    <t>Activar 
Comités de
Gestión, planeación, contratación, 
que permitan 
generar la coordinación requerida</t>
  </si>
  <si>
    <t>DISTRISEGURIDAD</t>
  </si>
  <si>
    <t>REPORTE META PRODUCTO A MARZO DE 2026</t>
  </si>
  <si>
    <t>REPORTE META PRODUCTO A JUNIO DE 2026</t>
  </si>
  <si>
    <t>REPORTE META PRODUCTO A SEPT DE 2026</t>
  </si>
  <si>
    <t>REPORTE META PRODUCTO A DIC DE 2026</t>
  </si>
  <si>
    <t>REPORTE ACTIVIDADES PROYECTO
 DE ENERO  A  MARZO  2026</t>
  </si>
  <si>
    <t>REPORTE ACTIVIDADES PROYECTO
DE ABRI A JUNIO  2026</t>
  </si>
  <si>
    <t>REPORTE ACTIVIDADES PROYECTO DE  JULIO A SEPTIEMBRE 2026</t>
  </si>
  <si>
    <t>REPORTE ACTIVIDADES PROYECTO DE  OCTUBRE A DICIEMBRE 2026</t>
  </si>
  <si>
    <t>ACUMULADO ACTIVIDAD DE PROYECTO 2026</t>
  </si>
  <si>
    <t>FECHA DE INICIO DE CONTRATACIÓN 2026</t>
  </si>
  <si>
    <t xml:space="preserve"> Realizar el Mantenimiento Preventivo y Correctivo del SIES Cartagena en sus componentes CCTV, que incluya bolsa de repuestos y equipos</t>
  </si>
  <si>
    <t>SERIVICIO</t>
  </si>
  <si>
    <t xml:space="preserve">MARZO </t>
  </si>
  <si>
    <t xml:space="preserve">DICIEMBRE </t>
  </si>
  <si>
    <t xml:space="preserve">Fuerza publica, organismos de seguridad, ciudadanos y visitantes </t>
  </si>
  <si>
    <t>15 Unidades Comuneras de Gobierno Urbanas y 15 Unidades Comuneras de Gobierno Rurales.</t>
  </si>
  <si>
    <t>FEBRERO</t>
  </si>
  <si>
    <t>Efectuar el pago de arl del personal de apoyo a la gestión y profesional perteneciente a los niveles de riesgos 4 y 5 en el marco del proyecto “construcción y dotación para los organismos de seguridad, socorro, justicia y convivencia en cartagena de indias con bpin 2024130010032”</t>
  </si>
  <si>
    <t>ENERO</t>
  </si>
  <si>
    <t xml:space="preserve">SERVICIO </t>
  </si>
  <si>
    <t xml:space="preserve">ENERO </t>
  </si>
  <si>
    <t xml:space="preserve"> Contratar acciones de fortalecimiento y optimización técnica y operativa de la plataforma de recibo, atención y despacho de llamadas de seguridad y emergencias en Cartagena de Indias LINEA 123,</t>
  </si>
  <si>
    <t xml:space="preserve">JUNIO </t>
  </si>
  <si>
    <t>SEPTIEMBRE</t>
  </si>
  <si>
    <t xml:space="preserve"> Realizar el pago de la energía de cámaras de video vigilancia en el marco del proyecto construcción y dotación para los organismos de seguridad, socorro, justicia y convivencia en cartagena de indias con bpin 2024130010032</t>
  </si>
  <si>
    <t>DICIEMBRE</t>
  </si>
  <si>
    <t>Servicio de video vigilancia, monitoreo móvil y portable para la convivencia ciudadana y la seguridad en eventos masivos con transmisión en tiempo real a la sala  TI2  de Distriseguridad ,</t>
  </si>
  <si>
    <t xml:space="preserve">MAYO </t>
  </si>
  <si>
    <t>MAYO</t>
  </si>
  <si>
    <t xml:space="preserve">Implementar cuatrocientos cuarenta  (440) sistemas de información para la seguridad (alarmas comunitarias, drones, totem)
</t>
  </si>
  <si>
    <t>INCREMENTAR LA CANTIDAD DE SISTEMAS Y/O ELEMENTOS TECNOLOGICOS PARA LA PREVENCION DE LA SEGURIDAD</t>
  </si>
  <si>
    <t>Producto 3: Servicio información implementado</t>
  </si>
  <si>
    <t xml:space="preserve"> Realizar la ejecución del plan estratégico de tecnologías de distriseguridad como componente del proyecto “construcción y dotación para los organismos de seguridad, socorro, justicia y convivencia en cartagena de indias con bpin 2024130010032”</t>
  </si>
  <si>
    <t xml:space="preserve">OCTUBRE </t>
  </si>
  <si>
    <t xml:space="preserve"> Instalación, configuración, pruebas, puesta en marcha, soporte técnico de la fase  III de alarmas comunitarias inteligentes BPIN 2024130010032.</t>
  </si>
  <si>
    <t xml:space="preserve">JULIO </t>
  </si>
  <si>
    <t xml:space="preserve"> Contratar los servicios de mantenimiento preventivo, predictivo y correctivo de los sistemas de alarmas inteligentes como componente del proyoecto BPIN 2024130010032</t>
  </si>
  <si>
    <t>Servicio Integral de Plataforma de Despacho y Comunicación Multicanal con Integración a WhatsApp, Gestión de Casos, Monitoreo Colaborativo, Estadísticas Automatizadas y Soporte Software-Hardware</t>
  </si>
  <si>
    <t xml:space="preserve">FEBRERO </t>
  </si>
  <si>
    <t xml:space="preserve">Adquirir ciento veinte 
(120) equipos de comunicación para la seguridad (tipo radio, equipos celulares) 
</t>
  </si>
  <si>
    <t>Producto 2: Servicio de información actualizado</t>
  </si>
  <si>
    <t>Realizar la adquisición de seguros de los activos de Distriseguridad</t>
  </si>
  <si>
    <t xml:space="preserve">DCIEMBRE </t>
  </si>
  <si>
    <t>Convenir el Apoyo a la gestión, Servicios profesionales y Gastos del Proyecto en cuanto a Formulación, estructuración, contratación, Socialización, difusión, aplicación, ejecución,</t>
  </si>
  <si>
    <t xml:space="preserve">Construir cuatro (4) infraestructuras para la promoción de la cultura de la legalidad y la convivencia  CAIs, subestaciones, estaciones, centro de  inteligencia)
</t>
  </si>
  <si>
    <t>AMPLIAR Y FORTALECER LA PRESENCIA DE ORGANISMOS DE SEGURIDAD MEDIANTE LA
CONSTRUCCION DE INFRAESTRUCTURA (ADQUISICION PREDIOS, REALIZAR ESTUDIOS Y DISEÑOS, Y CONSTRUCCION)</t>
  </si>
  <si>
    <t>Apoyar con el pago de servicio de energía infraestructura policía metropolitana de cartagena para la permanencia en la zona corregimental en el marco del proyecto “construcción y dotación para los organismos de seguridad, socorro, justicia y convivencia en cartagena de indias con bpin 2024130010032”</t>
  </si>
  <si>
    <t>Garantizar la Permanencia con infraestructura en modalidad de arriendo de organismos de seguridad, socorro, justicia, emergencia y convivencia (Zona Corregimental y otros)</t>
  </si>
  <si>
    <t>Garantizar el combustible de los vehículos de los organismos de seguridad y socorro del distrito de cartagena en el marco del proyecto “construcción y dotación para los organismos de seguridad, socorro, justicia y convivencia en cartagena de indias con bpin 2024130010032”</t>
  </si>
  <si>
    <t>Realizar el mantenimiento preventivo y correctivo de los vehículos de los organismos de seguridad y distriseguridad (en labores misionales), como componente del proyecto construcción y dotación para los organismos de seguridad, socorro, justicia y convivencia en cartagena de indias con bpin 2024130010032</t>
  </si>
  <si>
    <t>ENTREGAR ELEMENTOS, MATERIALES, INSUMOS PARA OPERATIVIDAD DE ORGANISMOS DE SEGURIDAD COMO MATERIAL DE INTENDENCIA, OPERATIVO, DE SEGURIDAD PERSONAL, OTROS.</t>
  </si>
  <si>
    <t>Contratar los servicios de un operador logístico para que lleve a cabo la organización, administración y realización de eventos y/o actividades según las necesidades de la entidad</t>
  </si>
  <si>
    <t xml:space="preserve">AGOSTO </t>
  </si>
  <si>
    <t xml:space="preserve"> Prestación De Servicios Para La Depuración, Organización, Preservación, Disposición Final Y Valoración Del Sistema De Gestión Documental De Distriseguridad</t>
  </si>
  <si>
    <t xml:space="preserve">Cuerpos de socorro que atienden seguridad y emergencias en playas </t>
  </si>
  <si>
    <t>Unidad Comunera de Gobierno Urbana 1</t>
  </si>
  <si>
    <t>Posibilidad de afectación, debido a la viabilizacion, adquisición, entrega de elementos, insumos para operación y funcionamiento que no se ajustan a los requisitos legales y especificaciones técnicas idóneas</t>
  </si>
  <si>
    <t>Revisión de 
Especificaciones
Técnicas y 
Normativas de
Elementos e 
Insumos para 
Operación y
Funcionamiento 
De guardavidas</t>
  </si>
  <si>
    <t>ICDE TELEFONIA CONMUTADA
RF - ICLD                                        
ICDE DISTRISEGURIDAD 1% IPU
RB RF - ICLD</t>
  </si>
  <si>
    <t>FORTALECIMIENTO DE LA SEGURIDAD EN LAS PLAYAS DEL DISTRITO DE CARTAGENA DE INDIAS 2.3.3502.0200.2024130010023</t>
  </si>
  <si>
    <t xml:space="preserve"> Relizar Construcción, instalación, implementación y puesta en Funcionamiento - FASE IV de la infraestructura y señalización en las playas del Distrito de Cartagena de Indias,</t>
  </si>
  <si>
    <t xml:space="preserve">SERVICO </t>
  </si>
  <si>
    <t>Realizar el sostenimiento y reinversión en el sub - proyecto playa azul la boquilla</t>
  </si>
  <si>
    <t>SERVICIOS</t>
  </si>
  <si>
    <t>Ciudadanos de Cartagena de Indias</t>
  </si>
  <si>
    <t xml:space="preserve">Posibilidad de afectación por la insatisfacción y desconocimiento 
de la gestión 
realizada por la Entidad, 
por parte de los 
grupos de valor, 
debido a la falta 
de planeación e incumplimiento 
del cronograma de actividades </t>
  </si>
  <si>
    <t xml:space="preserve">Realizar 
acciones de 
relacionamiento 
y coordinación
con los grupos 
de valor 
(ciudadanos), 
Para programar, 
Organizar, la ejecución de las actividades y estrategias 
de las iniciativas
 </t>
  </si>
  <si>
    <t>Contratar la prestación de servicios de difusión en medios de comunicación para dar a conocer la misionalidad institucional, los programas y proyectos de Distriseguridad y sus respectivos avances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</si>
</sst>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quot;$&quot;#,##0"/>
    <numFmt numFmtId="167" formatCode="0.0"/>
  </numFmts>
  <fonts count="56"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sz val="11"/>
      <color rgb="FFFF0000"/>
      <name val="Arial"/>
      <family val="2"/>
    </font>
    <font>
      <sz val="11"/>
      <name val="Arial"/>
      <family val="2"/>
    </font>
    <font>
      <sz val="11"/>
      <color rgb="FF000000"/>
      <name val="Arial"/>
      <family val="2"/>
    </font>
    <font>
      <sz val="8"/>
      <color rgb="FF000000"/>
      <name val="Arial"/>
      <family val="2"/>
    </font>
    <font>
      <b/>
      <sz val="8"/>
      <color rgb="FF000000"/>
      <name val="Arial"/>
      <family val="2"/>
    </font>
    <font>
      <b/>
      <sz val="20"/>
      <color rgb="FF000000"/>
      <name val="Aptos Narrow"/>
      <family val="2"/>
      <scheme val="minor"/>
    </font>
    <font>
      <b/>
      <sz val="11"/>
      <color rgb="FF000000"/>
      <name val="Arial"/>
      <family val="2"/>
    </font>
    <font>
      <sz val="11"/>
      <color rgb="FF0D0D0D"/>
      <name val="Arial"/>
      <family val="2"/>
    </font>
    <font>
      <b/>
      <sz val="11"/>
      <color rgb="FF000000"/>
      <name val="Aptos Narrow"/>
      <family val="2"/>
      <scheme val="minor"/>
    </font>
    <font>
      <sz val="11"/>
      <name val="Aptos Narrow"/>
      <family val="2"/>
      <scheme val="minor"/>
    </font>
    <font>
      <sz val="11"/>
      <color theme="1"/>
      <name val="Arial Narrow"/>
      <family val="2"/>
    </font>
    <font>
      <sz val="11"/>
      <color rgb="FF000000"/>
      <name val="Arial Narrow"/>
      <family val="2"/>
    </font>
    <font>
      <sz val="11"/>
      <color theme="1"/>
      <name val="Calibri"/>
      <family val="2"/>
    </font>
  </fonts>
  <fills count="5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8"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FFFF"/>
        <bgColor rgb="FF000000"/>
      </patternFill>
    </fill>
    <fill>
      <patternFill patternType="solid">
        <fgColor rgb="FFFFC000"/>
        <bgColor rgb="FF000000"/>
      </patternFill>
    </fill>
    <fill>
      <patternFill patternType="solid">
        <fgColor rgb="FFF1A983"/>
        <bgColor rgb="FF000000"/>
      </patternFill>
    </fill>
    <fill>
      <patternFill patternType="solid">
        <fgColor rgb="FFFFFF00"/>
        <bgColor rgb="FF000000"/>
      </patternFill>
    </fill>
    <fill>
      <patternFill patternType="solid">
        <fgColor rgb="FF8ED973"/>
        <bgColor rgb="FF000000"/>
      </patternFill>
    </fill>
    <fill>
      <patternFill patternType="solid">
        <fgColor rgb="FFD86DCD"/>
        <bgColor rgb="FF000000"/>
      </patternFill>
    </fill>
    <fill>
      <patternFill patternType="solid">
        <fgColor theme="0" tint="-4.9989318521683403E-2"/>
        <bgColor indexed="64"/>
      </patternFill>
    </fill>
    <fill>
      <patternFill patternType="solid">
        <fgColor theme="3" tint="0.49998474074526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rgb="FF000000"/>
      </left>
      <right/>
      <top style="thin">
        <color indexed="64"/>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top style="thin">
        <color indexed="64"/>
      </top>
      <bottom style="medium">
        <color indexed="64"/>
      </bottom>
      <diagonal/>
    </border>
  </borders>
  <cellStyleXfs count="30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5" fillId="0" borderId="0" applyNumberFormat="0" applyFill="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7" borderId="0" applyNumberFormat="0" applyBorder="0" applyAlignment="0" applyProtection="0"/>
    <xf numFmtId="0" fontId="30" fillId="8" borderId="0" applyNumberFormat="0" applyBorder="0" applyAlignment="0" applyProtection="0"/>
    <xf numFmtId="0" fontId="31" fillId="10" borderId="21" applyNumberFormat="0" applyAlignment="0" applyProtection="0"/>
    <xf numFmtId="0" fontId="32" fillId="11" borderId="22" applyNumberFormat="0" applyAlignment="0" applyProtection="0"/>
    <xf numFmtId="0" fontId="33" fillId="11" borderId="21" applyNumberFormat="0" applyAlignment="0" applyProtection="0"/>
    <xf numFmtId="0" fontId="34" fillId="0" borderId="23" applyNumberFormat="0" applyFill="0" applyAlignment="0" applyProtection="0"/>
    <xf numFmtId="0" fontId="35" fillId="12" borderId="24" applyNumberFormat="0" applyAlignment="0" applyProtection="0"/>
    <xf numFmtId="0" fontId="36" fillId="0" borderId="0" applyNumberFormat="0" applyFill="0" applyBorder="0" applyAlignment="0" applyProtection="0"/>
    <xf numFmtId="0" fontId="1" fillId="13" borderId="25" applyNumberFormat="0" applyFont="0" applyAlignment="0" applyProtection="0"/>
    <xf numFmtId="0" fontId="37" fillId="0" borderId="0" applyNumberFormat="0" applyFill="0" applyBorder="0" applyAlignment="0" applyProtection="0"/>
    <xf numFmtId="0" fontId="15" fillId="0" borderId="26" applyNumberFormat="0" applyFill="0" applyAlignment="0" applyProtection="0"/>
    <xf numFmtId="0" fontId="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0" fillId="0" borderId="0"/>
    <xf numFmtId="0" fontId="3" fillId="0" borderId="0"/>
    <xf numFmtId="0" fontId="4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2" fillId="9" borderId="0" applyNumberFormat="0" applyBorder="0" applyAlignment="0" applyProtection="0"/>
    <xf numFmtId="0" fontId="38" fillId="17" borderId="0" applyNumberFormat="0" applyBorder="0" applyAlignment="0" applyProtection="0"/>
    <xf numFmtId="0" fontId="38" fillId="21" borderId="0" applyNumberFormat="0" applyBorder="0" applyAlignment="0" applyProtection="0"/>
    <xf numFmtId="0" fontId="38" fillId="25" borderId="0" applyNumberFormat="0" applyBorder="0" applyAlignment="0" applyProtection="0"/>
    <xf numFmtId="0" fontId="38" fillId="29" borderId="0" applyNumberFormat="0" applyBorder="0" applyAlignment="0" applyProtection="0"/>
    <xf numFmtId="0" fontId="38" fillId="33" borderId="0" applyNumberFormat="0" applyBorder="0" applyAlignment="0" applyProtection="0"/>
    <xf numFmtId="0" fontId="38"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cellStyleXfs>
  <cellXfs count="363">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xf numFmtId="0" fontId="24" fillId="0" borderId="1" xfId="1" applyFont="1" applyBorder="1" applyAlignment="1">
      <alignment horizontal="center" wrapText="1"/>
    </xf>
    <xf numFmtId="0" fontId="22" fillId="5" borderId="1" xfId="1" applyFont="1" applyFill="1" applyBorder="1" applyAlignment="1">
      <alignment horizontal="center" vertical="center"/>
    </xf>
    <xf numFmtId="0" fontId="22" fillId="5" borderId="1" xfId="1" applyFont="1" applyFill="1" applyBorder="1" applyAlignment="1">
      <alignment vertical="center"/>
    </xf>
    <xf numFmtId="0" fontId="39" fillId="38" borderId="27" xfId="0" applyFont="1" applyFill="1" applyBorder="1" applyAlignment="1">
      <alignment horizontal="center" vertical="center" wrapText="1"/>
    </xf>
    <xf numFmtId="0" fontId="47" fillId="43" borderId="1" xfId="0" applyFont="1" applyFill="1" applyBorder="1" applyAlignment="1">
      <alignment horizontal="left" vertical="center"/>
    </xf>
    <xf numFmtId="0" fontId="49" fillId="43" borderId="28" xfId="0" applyFont="1" applyFill="1" applyBorder="1" applyAlignment="1">
      <alignment horizontal="center" vertical="center" wrapText="1"/>
    </xf>
    <xf numFmtId="0" fontId="6" fillId="43" borderId="28" xfId="0" applyFont="1" applyFill="1" applyBorder="1" applyAlignment="1">
      <alignment horizontal="center" vertical="center" wrapText="1"/>
    </xf>
    <xf numFmtId="0" fontId="6" fillId="43" borderId="30" xfId="0" applyFont="1" applyFill="1" applyBorder="1" applyAlignment="1">
      <alignment horizontal="center" vertical="center" wrapText="1"/>
    </xf>
    <xf numFmtId="0" fontId="49" fillId="43" borderId="30"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45" borderId="1" xfId="0" applyFont="1" applyFill="1" applyBorder="1" applyAlignment="1">
      <alignment horizontal="center" vertical="center" wrapText="1"/>
    </xf>
    <xf numFmtId="0" fontId="45" fillId="0" borderId="1" xfId="0" applyFont="1" applyBorder="1" applyAlignment="1">
      <alignment horizontal="center" vertical="center" wrapText="1"/>
    </xf>
    <xf numFmtId="0" fontId="45" fillId="45" borderId="28" xfId="0" applyFont="1" applyFill="1" applyBorder="1" applyAlignment="1">
      <alignment horizontal="center" vertical="center" wrapText="1"/>
    </xf>
    <xf numFmtId="0" fontId="45" fillId="45" borderId="30" xfId="0" applyFont="1" applyFill="1" applyBorder="1" applyAlignment="1">
      <alignment horizontal="center" vertical="center" wrapText="1"/>
    </xf>
    <xf numFmtId="0" fontId="43" fillId="45" borderId="1" xfId="0" applyFont="1" applyFill="1" applyBorder="1" applyAlignment="1">
      <alignment horizontal="center" vertical="center" wrapText="1"/>
    </xf>
    <xf numFmtId="0" fontId="43" fillId="47" borderId="1" xfId="0" applyFont="1" applyFill="1" applyBorder="1" applyAlignment="1">
      <alignment horizontal="center" vertical="center" wrapText="1"/>
    </xf>
    <xf numFmtId="0" fontId="45" fillId="47" borderId="1" xfId="0" applyFont="1" applyFill="1" applyBorder="1" applyAlignment="1">
      <alignment horizontal="center" vertical="center" wrapText="1"/>
    </xf>
    <xf numFmtId="0" fontId="43" fillId="48" borderId="1" xfId="0" applyFont="1" applyFill="1" applyBorder="1" applyAlignment="1">
      <alignment horizontal="center" vertical="center" wrapText="1"/>
    </xf>
    <xf numFmtId="0" fontId="7" fillId="41" borderId="1" xfId="0" applyFont="1" applyFill="1" applyBorder="1" applyAlignment="1">
      <alignment horizontal="center" vertical="center" wrapText="1"/>
    </xf>
    <xf numFmtId="0" fontId="49" fillId="43" borderId="1" xfId="0" applyFont="1" applyFill="1" applyBorder="1" applyAlignment="1">
      <alignment horizontal="center" vertical="center"/>
    </xf>
    <xf numFmtId="0" fontId="45" fillId="0" borderId="28"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7" fillId="42" borderId="1" xfId="0" applyFont="1" applyFill="1" applyBorder="1" applyAlignment="1">
      <alignment horizontal="center" vertical="center" wrapText="1"/>
    </xf>
    <xf numFmtId="0" fontId="45" fillId="43" borderId="1" xfId="0" applyFont="1" applyFill="1" applyBorder="1" applyAlignment="1">
      <alignment horizontal="center" vertical="center" wrapText="1"/>
    </xf>
    <xf numFmtId="0" fontId="45" fillId="43" borderId="28" xfId="0" applyFont="1" applyFill="1" applyBorder="1" applyAlignment="1">
      <alignment horizontal="center" vertical="center" wrapText="1"/>
    </xf>
    <xf numFmtId="0" fontId="45" fillId="43" borderId="1" xfId="0" applyFont="1" applyFill="1" applyBorder="1" applyAlignment="1">
      <alignment horizontal="center" vertical="center"/>
    </xf>
    <xf numFmtId="0" fontId="45" fillId="0" borderId="1" xfId="0" applyFont="1" applyBorder="1" applyAlignment="1">
      <alignment horizontal="center" vertical="center"/>
    </xf>
    <xf numFmtId="9" fontId="45" fillId="43" borderId="1" xfId="0" applyNumberFormat="1" applyFont="1" applyFill="1" applyBorder="1" applyAlignment="1">
      <alignment horizontal="center" vertical="center"/>
    </xf>
    <xf numFmtId="0" fontId="7" fillId="40" borderId="1" xfId="0" applyFont="1" applyFill="1" applyBorder="1" applyAlignment="1">
      <alignment horizontal="center" vertical="center"/>
    </xf>
    <xf numFmtId="0" fontId="45" fillId="2" borderId="1" xfId="0" applyFont="1" applyFill="1" applyBorder="1" applyAlignment="1">
      <alignment horizontal="center" vertical="center"/>
    </xf>
    <xf numFmtId="0" fontId="7" fillId="40" borderId="1" xfId="0" applyFont="1" applyFill="1" applyBorder="1" applyAlignment="1">
      <alignment horizontal="center" vertical="center" wrapText="1"/>
    </xf>
    <xf numFmtId="0" fontId="45" fillId="43" borderId="28" xfId="0" applyFont="1" applyFill="1" applyBorder="1" applyAlignment="1">
      <alignment horizontal="center" vertical="center"/>
    </xf>
    <xf numFmtId="0" fontId="45" fillId="0" borderId="28" xfId="0" applyFont="1" applyBorder="1" applyAlignment="1">
      <alignment horizontal="center" vertical="center"/>
    </xf>
    <xf numFmtId="0" fontId="45" fillId="40" borderId="1" xfId="0" applyFont="1" applyFill="1" applyBorder="1" applyAlignment="1">
      <alignment horizontal="center" vertical="center"/>
    </xf>
    <xf numFmtId="0" fontId="45" fillId="43" borderId="0" xfId="0" applyFont="1" applyFill="1"/>
    <xf numFmtId="0" fontId="45" fillId="43" borderId="1" xfId="0" applyFont="1" applyFill="1" applyBorder="1" applyAlignment="1">
      <alignment vertical="center" wrapText="1"/>
    </xf>
    <xf numFmtId="0" fontId="45" fillId="43" borderId="0" xfId="0" applyFont="1" applyFill="1" applyAlignment="1">
      <alignment horizontal="center" vertical="center"/>
    </xf>
    <xf numFmtId="0" fontId="50" fillId="43" borderId="0" xfId="0" applyFont="1" applyFill="1" applyAlignment="1">
      <alignment horizontal="center"/>
    </xf>
    <xf numFmtId="0" fontId="45" fillId="46" borderId="1" xfId="0" applyFont="1" applyFill="1" applyBorder="1" applyAlignment="1">
      <alignment horizontal="center" vertical="center"/>
    </xf>
    <xf numFmtId="0" fontId="45" fillId="0" borderId="2" xfId="0" applyFont="1" applyBorder="1" applyAlignment="1">
      <alignment horizontal="center" vertical="center"/>
    </xf>
    <xf numFmtId="0" fontId="45" fillId="0" borderId="31" xfId="0" applyFont="1" applyBorder="1" applyAlignment="1">
      <alignment horizontal="center" vertical="center" wrapText="1"/>
    </xf>
    <xf numFmtId="0" fontId="45" fillId="43" borderId="1" xfId="0" applyFont="1" applyFill="1" applyBorder="1"/>
    <xf numFmtId="0" fontId="50" fillId="43" borderId="1" xfId="0" applyFont="1" applyFill="1" applyBorder="1" applyAlignment="1">
      <alignment horizontal="center"/>
    </xf>
    <xf numFmtId="0" fontId="45" fillId="43" borderId="28" xfId="0" applyFont="1" applyFill="1" applyBorder="1"/>
    <xf numFmtId="0" fontId="45" fillId="43" borderId="1" xfId="0" applyFont="1" applyFill="1" applyBorder="1" applyAlignment="1">
      <alignment horizontal="center" wrapText="1"/>
    </xf>
    <xf numFmtId="0" fontId="45" fillId="48" borderId="1" xfId="0" applyFont="1" applyFill="1" applyBorder="1" applyAlignment="1">
      <alignment horizontal="center" vertical="center" wrapText="1"/>
    </xf>
    <xf numFmtId="0" fontId="50" fillId="43" borderId="1" xfId="0" applyFont="1" applyFill="1" applyBorder="1" applyAlignment="1">
      <alignment horizontal="center" vertical="center"/>
    </xf>
    <xf numFmtId="0" fontId="49" fillId="43" borderId="1" xfId="0" applyFont="1" applyFill="1" applyBorder="1" applyAlignment="1">
      <alignment horizontal="center" vertical="center" wrapText="1"/>
    </xf>
    <xf numFmtId="0" fontId="49" fillId="0" borderId="1" xfId="0" applyFont="1" applyBorder="1" applyAlignment="1">
      <alignment horizontal="center" vertical="center" wrapText="1"/>
    </xf>
    <xf numFmtId="0" fontId="49" fillId="0" borderId="1" xfId="0" applyFont="1" applyBorder="1" applyAlignment="1">
      <alignment horizontal="center" vertical="center"/>
    </xf>
    <xf numFmtId="0" fontId="49" fillId="40" borderId="0" xfId="0" applyFont="1" applyFill="1" applyAlignment="1">
      <alignment horizontal="center" vertical="center"/>
    </xf>
    <xf numFmtId="0" fontId="49" fillId="0" borderId="0" xfId="0" applyFont="1" applyAlignment="1">
      <alignment horizontal="center" vertical="center"/>
    </xf>
    <xf numFmtId="0" fontId="49" fillId="0" borderId="29" xfId="0" applyFont="1" applyBorder="1" applyAlignment="1">
      <alignment horizontal="center" vertical="center" wrapText="1"/>
    </xf>
    <xf numFmtId="0" fontId="49" fillId="40" borderId="1" xfId="0" applyFont="1" applyFill="1" applyBorder="1" applyAlignment="1">
      <alignment horizontal="center" vertical="center"/>
    </xf>
    <xf numFmtId="0" fontId="45" fillId="0" borderId="29" xfId="0" applyFont="1" applyBorder="1" applyAlignment="1">
      <alignment horizontal="center" vertical="center" wrapText="1"/>
    </xf>
    <xf numFmtId="0" fontId="45" fillId="40" borderId="28" xfId="0" applyFont="1" applyFill="1" applyBorder="1" applyAlignment="1">
      <alignment horizontal="center" vertical="center"/>
    </xf>
    <xf numFmtId="0" fontId="0" fillId="49" borderId="0" xfId="0" applyFill="1"/>
    <xf numFmtId="0" fontId="5" fillId="2" borderId="28" xfId="0" applyFont="1" applyFill="1" applyBorder="1" applyAlignment="1">
      <alignment horizontal="center" vertical="center" wrapText="1"/>
    </xf>
    <xf numFmtId="0" fontId="5" fillId="0" borderId="28"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xf numFmtId="0" fontId="7" fillId="2" borderId="1" xfId="0" applyFont="1" applyFill="1" applyBorder="1" applyAlignment="1">
      <alignment horizontal="center"/>
    </xf>
    <xf numFmtId="0" fontId="6" fillId="2" borderId="28" xfId="0" applyFont="1" applyFill="1" applyBorder="1" applyAlignment="1">
      <alignment horizontal="center" vertical="center" wrapText="1"/>
    </xf>
    <xf numFmtId="0" fontId="6" fillId="0" borderId="28" xfId="0" applyFont="1" applyBorder="1" applyAlignment="1">
      <alignment horizontal="center" vertical="center" wrapText="1"/>
    </xf>
    <xf numFmtId="0" fontId="18" fillId="40" borderId="1"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6" fillId="40" borderId="28" xfId="0" applyFont="1" applyFill="1" applyBorder="1" applyAlignment="1">
      <alignment horizontal="center" vertical="center" wrapText="1"/>
    </xf>
    <xf numFmtId="0" fontId="5" fillId="0" borderId="1" xfId="0" applyFont="1" applyBorder="1" applyAlignment="1">
      <alignment horizontal="center" vertical="center" wrapText="1"/>
    </xf>
    <xf numFmtId="0" fontId="18" fillId="50" borderId="28" xfId="0" applyFont="1" applyFill="1" applyBorder="1" applyAlignment="1">
      <alignment horizontal="center" vertical="center" wrapText="1"/>
    </xf>
    <xf numFmtId="0" fontId="6" fillId="50" borderId="28" xfId="0" applyFont="1" applyFill="1" applyBorder="1" applyAlignment="1">
      <alignment horizontal="center" vertical="center" wrapText="1"/>
    </xf>
    <xf numFmtId="0" fontId="5" fillId="50" borderId="28" xfId="0" applyFont="1" applyFill="1" applyBorder="1" applyAlignment="1">
      <alignment horizontal="center" vertical="center" wrapText="1"/>
    </xf>
    <xf numFmtId="0" fontId="7" fillId="0" borderId="13" xfId="0" applyFont="1" applyBorder="1" applyAlignment="1">
      <alignment horizontal="center" vertical="center" wrapText="1"/>
    </xf>
    <xf numFmtId="0" fontId="44" fillId="41" borderId="1" xfId="0" applyFont="1" applyFill="1" applyBorder="1" applyAlignment="1">
      <alignment vertical="center" wrapText="1"/>
    </xf>
    <xf numFmtId="0" fontId="15" fillId="41" borderId="1" xfId="0" applyFont="1" applyFill="1" applyBorder="1" applyAlignment="1">
      <alignment horizontal="center" vertical="center"/>
    </xf>
    <xf numFmtId="166" fontId="5" fillId="0" borderId="30" xfId="0" applyNumberFormat="1" applyFont="1" applyBorder="1" applyAlignment="1">
      <alignment vertical="center"/>
    </xf>
    <xf numFmtId="166" fontId="5" fillId="0" borderId="1" xfId="0" applyNumberFormat="1" applyFont="1" applyBorder="1" applyAlignment="1">
      <alignment vertical="center"/>
    </xf>
    <xf numFmtId="0" fontId="7" fillId="0" borderId="0" xfId="0" applyFont="1" applyAlignment="1">
      <alignment horizontal="center" vertical="center" wrapText="1"/>
    </xf>
    <xf numFmtId="0" fontId="36" fillId="41" borderId="1" xfId="0" applyFont="1" applyFill="1" applyBorder="1" applyAlignment="1">
      <alignment horizontal="center" vertical="center" wrapText="1"/>
    </xf>
    <xf numFmtId="0" fontId="7" fillId="0" borderId="37" xfId="0" applyFont="1" applyBorder="1" applyAlignment="1">
      <alignment horizontal="center" vertical="center" wrapText="1"/>
    </xf>
    <xf numFmtId="166" fontId="5" fillId="0" borderId="38" xfId="0" applyNumberFormat="1" applyFont="1" applyBorder="1" applyAlignment="1">
      <alignment horizontal="right" vertical="center"/>
    </xf>
    <xf numFmtId="166" fontId="5" fillId="0" borderId="1" xfId="0" applyNumberFormat="1" applyFont="1" applyBorder="1" applyAlignment="1">
      <alignment horizontal="right" vertical="center"/>
    </xf>
    <xf numFmtId="1" fontId="0" fillId="41" borderId="1" xfId="303" applyNumberFormat="1" applyFont="1" applyFill="1" applyBorder="1" applyAlignment="1">
      <alignment horizontal="center" vertical="center"/>
    </xf>
    <xf numFmtId="166" fontId="5" fillId="0" borderId="39" xfId="0" applyNumberFormat="1" applyFont="1" applyBorder="1" applyAlignment="1">
      <alignment horizontal="right" vertical="center"/>
    </xf>
    <xf numFmtId="0" fontId="7" fillId="0" borderId="40" xfId="0" applyFont="1" applyBorder="1" applyAlignment="1">
      <alignment horizontal="center" vertical="center" wrapText="1"/>
    </xf>
    <xf numFmtId="0" fontId="7" fillId="41" borderId="1" xfId="0" applyFont="1" applyFill="1" applyBorder="1" applyAlignment="1">
      <alignment vertical="center" wrapText="1"/>
    </xf>
    <xf numFmtId="166" fontId="5" fillId="0" borderId="41" xfId="0" applyNumberFormat="1" applyFont="1" applyBorder="1" applyAlignment="1">
      <alignment horizontal="right" vertical="center"/>
    </xf>
    <xf numFmtId="166" fontId="5" fillId="0" borderId="39" xfId="0" applyNumberFormat="1" applyFont="1" applyBorder="1" applyAlignment="1">
      <alignment vertical="center"/>
    </xf>
    <xf numFmtId="0" fontId="7" fillId="0" borderId="42" xfId="0" applyFont="1" applyBorder="1" applyAlignment="1">
      <alignment horizontal="center" vertical="center" wrapText="1"/>
    </xf>
    <xf numFmtId="0" fontId="44" fillId="0" borderId="40" xfId="0" applyFont="1" applyBorder="1" applyAlignment="1">
      <alignment horizontal="center" vertical="center" wrapText="1"/>
    </xf>
    <xf numFmtId="0" fontId="52" fillId="41" borderId="1" xfId="0" applyFont="1" applyFill="1" applyBorder="1" applyAlignment="1">
      <alignment horizontal="center" vertical="center"/>
    </xf>
    <xf numFmtId="1" fontId="52" fillId="41" borderId="1" xfId="303" applyNumberFormat="1" applyFont="1" applyFill="1" applyBorder="1" applyAlignment="1">
      <alignment horizontal="center" vertical="center"/>
    </xf>
    <xf numFmtId="17" fontId="52" fillId="41" borderId="1" xfId="0" applyNumberFormat="1" applyFont="1" applyFill="1" applyBorder="1" applyAlignment="1">
      <alignment horizontal="center" vertical="center"/>
    </xf>
    <xf numFmtId="166" fontId="6" fillId="0" borderId="39" xfId="0" applyNumberFormat="1" applyFont="1" applyBorder="1" applyAlignment="1">
      <alignment vertical="center"/>
    </xf>
    <xf numFmtId="0" fontId="52" fillId="41" borderId="4" xfId="0" applyFont="1" applyFill="1" applyBorder="1" applyAlignment="1">
      <alignment horizontal="center" vertical="center" wrapText="1"/>
    </xf>
    <xf numFmtId="1" fontId="36" fillId="41" borderId="1" xfId="303" applyNumberFormat="1" applyFont="1" applyFill="1" applyBorder="1" applyAlignment="1">
      <alignment horizontal="center" vertical="center"/>
    </xf>
    <xf numFmtId="0" fontId="36" fillId="41" borderId="4" xfId="0" applyFont="1" applyFill="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166" fontId="5" fillId="0" borderId="28" xfId="0" applyNumberFormat="1" applyFont="1" applyBorder="1" applyAlignment="1">
      <alignment vertical="center"/>
    </xf>
    <xf numFmtId="166" fontId="5" fillId="0" borderId="28" xfId="0" applyNumberFormat="1" applyFont="1" applyBorder="1" applyAlignment="1">
      <alignment horizontal="right" vertical="center"/>
    </xf>
    <xf numFmtId="0" fontId="7" fillId="0" borderId="31" xfId="0" applyFont="1" applyBorder="1" applyAlignment="1">
      <alignment vertical="center" wrapText="1"/>
    </xf>
    <xf numFmtId="166" fontId="5" fillId="0" borderId="31" xfId="0" applyNumberFormat="1" applyFont="1" applyBorder="1" applyAlignment="1">
      <alignment horizontal="right" vertical="center"/>
    </xf>
    <xf numFmtId="0" fontId="7" fillId="0" borderId="31" xfId="0" applyFont="1" applyBorder="1" applyAlignment="1">
      <alignment horizontal="left" vertical="center" wrapText="1"/>
    </xf>
    <xf numFmtId="0" fontId="7" fillId="42" borderId="1" xfId="0" applyFont="1" applyFill="1" applyBorder="1" applyAlignment="1">
      <alignment vertical="center" wrapText="1"/>
    </xf>
    <xf numFmtId="0" fontId="36" fillId="42" borderId="1" xfId="0" applyFont="1" applyFill="1" applyBorder="1" applyAlignment="1">
      <alignment horizontal="center" vertical="center" wrapText="1"/>
    </xf>
    <xf numFmtId="42" fontId="0" fillId="2" borderId="1" xfId="304" applyFont="1" applyFill="1" applyBorder="1" applyAlignment="1">
      <alignment vertical="center"/>
    </xf>
    <xf numFmtId="0" fontId="7" fillId="42" borderId="28" xfId="0" applyFont="1" applyFill="1" applyBorder="1" applyAlignment="1">
      <alignment horizontal="center" vertical="center" wrapText="1"/>
    </xf>
    <xf numFmtId="166" fontId="7" fillId="0" borderId="1" xfId="0" applyNumberFormat="1" applyFont="1" applyBorder="1" applyAlignment="1">
      <alignment horizontal="right" vertical="center"/>
    </xf>
    <xf numFmtId="0" fontId="7" fillId="42" borderId="31" xfId="0" applyFont="1" applyFill="1" applyBorder="1" applyAlignment="1">
      <alignment vertical="center" wrapText="1"/>
    </xf>
    <xf numFmtId="166" fontId="7" fillId="0" borderId="31" xfId="0" applyNumberFormat="1" applyFont="1" applyBorder="1" applyAlignment="1">
      <alignment horizontal="right" vertical="center"/>
    </xf>
    <xf numFmtId="4" fontId="45" fillId="0" borderId="1" xfId="0" applyNumberFormat="1" applyFont="1" applyBorder="1" applyAlignment="1">
      <alignment vertical="center"/>
    </xf>
    <xf numFmtId="4" fontId="45" fillId="0" borderId="1" xfId="0" applyNumberFormat="1" applyFont="1" applyBorder="1" applyAlignment="1">
      <alignment horizontal="right" vertical="center"/>
    </xf>
    <xf numFmtId="0" fontId="0" fillId="41" borderId="1" xfId="0" applyFill="1" applyBorder="1" applyAlignment="1">
      <alignment horizontal="center" vertical="center" wrapText="1"/>
    </xf>
    <xf numFmtId="0" fontId="53" fillId="41" borderId="28" xfId="0" applyFont="1" applyFill="1" applyBorder="1" applyAlignment="1">
      <alignment vertical="center" wrapText="1"/>
    </xf>
    <xf numFmtId="0" fontId="0" fillId="41" borderId="28" xfId="0" applyFill="1" applyBorder="1" applyAlignment="1">
      <alignment vertical="center" wrapText="1"/>
    </xf>
    <xf numFmtId="1" fontId="0" fillId="41" borderId="1" xfId="0" applyNumberFormat="1" applyFill="1" applyBorder="1" applyAlignment="1">
      <alignment horizontal="center" vertical="center"/>
    </xf>
    <xf numFmtId="17" fontId="0" fillId="41" borderId="1" xfId="0" applyNumberFormat="1" applyFill="1" applyBorder="1" applyAlignment="1">
      <alignment horizontal="center" vertical="center"/>
    </xf>
    <xf numFmtId="0" fontId="0" fillId="41" borderId="1" xfId="0" applyFill="1" applyBorder="1" applyAlignment="1">
      <alignment horizontal="center" vertical="center"/>
    </xf>
    <xf numFmtId="0" fontId="0" fillId="41" borderId="2" xfId="0" applyFill="1" applyBorder="1" applyAlignment="1">
      <alignment horizontal="center" vertical="center"/>
    </xf>
    <xf numFmtId="0" fontId="0" fillId="41" borderId="4" xfId="0" applyFill="1" applyBorder="1" applyAlignment="1">
      <alignment horizontal="center" vertical="center" wrapText="1"/>
    </xf>
    <xf numFmtId="0" fontId="0" fillId="2" borderId="28" xfId="0" applyFill="1" applyBorder="1" applyAlignment="1">
      <alignment horizontal="left" vertical="center" wrapText="1"/>
    </xf>
    <xf numFmtId="0" fontId="0" fillId="0" borderId="1" xfId="0" applyBorder="1"/>
    <xf numFmtId="0" fontId="53" fillId="41" borderId="29" xfId="0" applyFont="1" applyFill="1" applyBorder="1" applyAlignment="1">
      <alignment vertical="center" wrapText="1"/>
    </xf>
    <xf numFmtId="0" fontId="0" fillId="41" borderId="29" xfId="0" applyFill="1" applyBorder="1" applyAlignment="1">
      <alignment vertical="center" wrapText="1"/>
    </xf>
    <xf numFmtId="167" fontId="0" fillId="41" borderId="1" xfId="0" applyNumberFormat="1" applyFill="1" applyBorder="1" applyAlignment="1">
      <alignment horizontal="center" vertical="center"/>
    </xf>
    <xf numFmtId="0" fontId="0" fillId="2" borderId="29" xfId="0" applyFill="1" applyBorder="1" applyAlignment="1">
      <alignment horizontal="left" vertical="center" wrapText="1"/>
    </xf>
    <xf numFmtId="0" fontId="0" fillId="41" borderId="13" xfId="0" applyFill="1" applyBorder="1" applyAlignment="1">
      <alignment horizontal="center" vertical="center"/>
    </xf>
    <xf numFmtId="0" fontId="0" fillId="41" borderId="15" xfId="0" applyFill="1" applyBorder="1" applyAlignment="1">
      <alignment horizontal="center" vertical="center" wrapText="1"/>
    </xf>
    <xf numFmtId="0" fontId="0" fillId="41" borderId="30" xfId="0" applyFill="1" applyBorder="1" applyAlignment="1">
      <alignment horizontal="center" vertical="center"/>
    </xf>
    <xf numFmtId="0" fontId="45" fillId="41" borderId="0" xfId="0" applyFont="1" applyFill="1" applyAlignment="1">
      <alignment horizontal="center" vertical="center" wrapText="1"/>
    </xf>
    <xf numFmtId="0" fontId="53" fillId="41" borderId="30" xfId="0" applyFont="1" applyFill="1" applyBorder="1" applyAlignment="1">
      <alignment vertical="center" wrapText="1"/>
    </xf>
    <xf numFmtId="0" fontId="0" fillId="42" borderId="1" xfId="0" applyFill="1" applyBorder="1" applyAlignment="1">
      <alignment horizontal="center" vertical="center" wrapText="1"/>
    </xf>
    <xf numFmtId="1" fontId="53" fillId="42" borderId="1" xfId="0" applyNumberFormat="1" applyFont="1" applyFill="1" applyBorder="1" applyAlignment="1">
      <alignment horizontal="center" vertical="center"/>
    </xf>
    <xf numFmtId="2" fontId="0" fillId="42" borderId="1" xfId="0" applyNumberFormat="1" applyFill="1" applyBorder="1" applyAlignment="1">
      <alignment horizontal="center" vertical="center"/>
    </xf>
    <xf numFmtId="17" fontId="0" fillId="42" borderId="1" xfId="0" applyNumberFormat="1" applyFill="1" applyBorder="1" applyAlignment="1">
      <alignment horizontal="center" vertical="center"/>
    </xf>
    <xf numFmtId="0" fontId="0" fillId="42" borderId="1" xfId="0" applyFill="1" applyBorder="1" applyAlignment="1">
      <alignment horizontal="center" vertical="center"/>
    </xf>
    <xf numFmtId="0" fontId="0" fillId="2" borderId="1" xfId="0" applyFill="1" applyBorder="1" applyAlignment="1">
      <alignment horizontal="left" vertical="center" wrapText="1"/>
    </xf>
    <xf numFmtId="1" fontId="0" fillId="42" borderId="1" xfId="0" applyNumberFormat="1" applyFill="1" applyBorder="1" applyAlignment="1">
      <alignment horizontal="center" vertical="center"/>
    </xf>
    <xf numFmtId="164" fontId="0" fillId="2" borderId="1" xfId="0" applyNumberFormat="1" applyFill="1" applyBorder="1" applyAlignment="1">
      <alignment vertical="center"/>
    </xf>
    <xf numFmtId="0" fontId="55" fillId="0" borderId="1" xfId="0" applyFont="1" applyBorder="1" applyAlignment="1">
      <alignment horizontal="center" vertical="center" wrapText="1"/>
    </xf>
    <xf numFmtId="0" fontId="0" fillId="39" borderId="30" xfId="0" applyFill="1" applyBorder="1" applyAlignment="1">
      <alignment horizontal="center" vertical="center" wrapText="1"/>
    </xf>
    <xf numFmtId="1" fontId="0" fillId="39" borderId="30" xfId="0" applyNumberFormat="1" applyFill="1" applyBorder="1" applyAlignment="1">
      <alignment horizontal="center" vertical="center"/>
    </xf>
    <xf numFmtId="0" fontId="0" fillId="39" borderId="30" xfId="0" applyFill="1" applyBorder="1"/>
    <xf numFmtId="0" fontId="0" fillId="39" borderId="30" xfId="0" applyFill="1" applyBorder="1" applyAlignment="1">
      <alignment horizontal="center" vertical="center"/>
    </xf>
    <xf numFmtId="2" fontId="0" fillId="39" borderId="30" xfId="0" applyNumberFormat="1" applyFill="1" applyBorder="1" applyAlignment="1">
      <alignment horizontal="center" vertical="center"/>
    </xf>
    <xf numFmtId="0" fontId="0" fillId="2" borderId="30" xfId="0" applyFill="1" applyBorder="1" applyAlignment="1">
      <alignment horizontal="left" vertical="center" wrapText="1"/>
    </xf>
    <xf numFmtId="0" fontId="0" fillId="39" borderId="1" xfId="0" applyFill="1" applyBorder="1" applyAlignment="1">
      <alignment horizontal="center" vertical="center" wrapText="1"/>
    </xf>
    <xf numFmtId="0" fontId="0" fillId="39" borderId="1" xfId="0" applyFill="1" applyBorder="1"/>
    <xf numFmtId="0" fontId="0" fillId="39" borderId="1" xfId="0" applyFill="1" applyBorder="1" applyAlignment="1">
      <alignment horizontal="center" vertical="center"/>
    </xf>
    <xf numFmtId="17" fontId="0" fillId="39" borderId="30" xfId="0" applyNumberFormat="1" applyFill="1" applyBorder="1" applyAlignment="1">
      <alignment horizontal="center" vertical="center"/>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vertical="center"/>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7" fillId="2" borderId="28" xfId="0" applyFont="1" applyFill="1" applyBorder="1" applyAlignment="1">
      <alignment horizontal="center" vertical="center"/>
    </xf>
    <xf numFmtId="0" fontId="7" fillId="2" borderId="30" xfId="0" applyFont="1" applyFill="1" applyBorder="1" applyAlignment="1">
      <alignment horizontal="center" vertical="center"/>
    </xf>
    <xf numFmtId="0" fontId="49" fillId="43" borderId="2" xfId="0" applyFont="1" applyFill="1" applyBorder="1" applyAlignment="1">
      <alignment horizontal="center" vertical="center"/>
    </xf>
    <xf numFmtId="0" fontId="49" fillId="43" borderId="3" xfId="0" applyFont="1" applyFill="1" applyBorder="1" applyAlignment="1">
      <alignment horizontal="center" vertical="center"/>
    </xf>
    <xf numFmtId="0" fontId="49" fillId="43" borderId="28" xfId="0" applyFont="1" applyFill="1" applyBorder="1" applyAlignment="1">
      <alignment horizontal="center" vertical="center" wrapText="1"/>
    </xf>
    <xf numFmtId="0" fontId="49" fillId="43" borderId="30" xfId="0" applyFont="1" applyFill="1" applyBorder="1" applyAlignment="1">
      <alignment horizontal="center" vertical="center" wrapText="1"/>
    </xf>
    <xf numFmtId="0" fontId="49" fillId="43" borderId="33" xfId="0" applyFont="1" applyFill="1" applyBorder="1" applyAlignment="1">
      <alignment horizontal="center" vertical="center" wrapText="1"/>
    </xf>
    <xf numFmtId="0" fontId="48" fillId="43" borderId="2" xfId="0" applyFont="1" applyFill="1" applyBorder="1" applyAlignment="1">
      <alignment horizontal="center" vertical="center"/>
    </xf>
    <xf numFmtId="0" fontId="48" fillId="43" borderId="4" xfId="0" applyFont="1" applyFill="1" applyBorder="1" applyAlignment="1">
      <alignment horizontal="center" vertical="center"/>
    </xf>
    <xf numFmtId="0" fontId="46" fillId="43" borderId="11" xfId="0" applyFont="1" applyFill="1" applyBorder="1" applyAlignment="1">
      <alignment horizontal="center"/>
    </xf>
    <xf numFmtId="0" fontId="46" fillId="43" borderId="12" xfId="0" applyFont="1" applyFill="1" applyBorder="1" applyAlignment="1">
      <alignment horizontal="center"/>
    </xf>
    <xf numFmtId="0" fontId="46" fillId="43" borderId="16" xfId="0" applyFont="1" applyFill="1" applyBorder="1" applyAlignment="1">
      <alignment horizontal="center"/>
    </xf>
    <xf numFmtId="0" fontId="46" fillId="43" borderId="17" xfId="0" applyFont="1" applyFill="1" applyBorder="1" applyAlignment="1">
      <alignment horizontal="center"/>
    </xf>
    <xf numFmtId="0" fontId="46" fillId="43" borderId="13" xfId="0" applyFont="1" applyFill="1" applyBorder="1" applyAlignment="1">
      <alignment horizontal="center"/>
    </xf>
    <xf numFmtId="0" fontId="46" fillId="43" borderId="15" xfId="0" applyFont="1" applyFill="1" applyBorder="1" applyAlignment="1">
      <alignment horizontal="center"/>
    </xf>
    <xf numFmtId="0" fontId="47" fillId="43" borderId="2" xfId="0" applyFont="1" applyFill="1" applyBorder="1" applyAlignment="1">
      <alignment horizontal="center" vertical="center" wrapText="1"/>
    </xf>
    <xf numFmtId="0" fontId="47" fillId="43" borderId="3" xfId="0" applyFont="1" applyFill="1" applyBorder="1" applyAlignment="1">
      <alignment horizontal="center" vertical="center" wrapText="1"/>
    </xf>
    <xf numFmtId="0" fontId="47" fillId="43" borderId="4" xfId="0" applyFont="1" applyFill="1" applyBorder="1" applyAlignment="1">
      <alignment horizontal="center" vertical="center" wrapText="1"/>
    </xf>
    <xf numFmtId="0" fontId="51" fillId="43" borderId="2" xfId="0" applyFont="1" applyFill="1" applyBorder="1" applyAlignment="1">
      <alignment horizontal="center"/>
    </xf>
    <xf numFmtId="0" fontId="51" fillId="43" borderId="3" xfId="0" applyFont="1" applyFill="1" applyBorder="1" applyAlignment="1">
      <alignment horizontal="center"/>
    </xf>
    <xf numFmtId="0" fontId="51" fillId="43" borderId="4" xfId="0" applyFont="1" applyFill="1" applyBorder="1" applyAlignment="1">
      <alignment horizontal="center"/>
    </xf>
    <xf numFmtId="0" fontId="45" fillId="43" borderId="28" xfId="0" applyFont="1" applyFill="1" applyBorder="1" applyAlignment="1">
      <alignment horizontal="center" vertical="center" wrapText="1"/>
    </xf>
    <xf numFmtId="0" fontId="45" fillId="43" borderId="29" xfId="0" applyFont="1" applyFill="1" applyBorder="1" applyAlignment="1">
      <alignment horizontal="center" vertical="center" wrapText="1"/>
    </xf>
    <xf numFmtId="0" fontId="44" fillId="44" borderId="28" xfId="0" applyFont="1" applyFill="1" applyBorder="1" applyAlignment="1">
      <alignment horizontal="center" vertical="center" wrapText="1"/>
    </xf>
    <xf numFmtId="0" fontId="44" fillId="44" borderId="29" xfId="0" applyFont="1" applyFill="1" applyBorder="1" applyAlignment="1">
      <alignment horizontal="center" vertical="center" wrapText="1"/>
    </xf>
    <xf numFmtId="0" fontId="44" fillId="44" borderId="30" xfId="0" applyFont="1" applyFill="1" applyBorder="1" applyAlignment="1">
      <alignment horizontal="center" vertical="center" wrapText="1"/>
    </xf>
    <xf numFmtId="0" fontId="45" fillId="43" borderId="30" xfId="0" applyFont="1" applyFill="1" applyBorder="1" applyAlignment="1">
      <alignment horizontal="center" vertical="center" wrapText="1"/>
    </xf>
    <xf numFmtId="0" fontId="45" fillId="43" borderId="28" xfId="0" applyFont="1" applyFill="1" applyBorder="1" applyAlignment="1">
      <alignment horizontal="center" vertical="center"/>
    </xf>
    <xf numFmtId="0" fontId="45" fillId="43" borderId="30" xfId="0" applyFont="1" applyFill="1" applyBorder="1" applyAlignment="1">
      <alignment horizontal="center" vertical="center"/>
    </xf>
    <xf numFmtId="0" fontId="45" fillId="0" borderId="28" xfId="0" applyFont="1" applyBorder="1" applyAlignment="1">
      <alignment horizontal="center" vertical="center" wrapText="1"/>
    </xf>
    <xf numFmtId="0" fontId="45" fillId="0" borderId="30" xfId="0" applyFont="1" applyBorder="1" applyAlignment="1">
      <alignment horizontal="center" vertical="center" wrapText="1"/>
    </xf>
    <xf numFmtId="0" fontId="45" fillId="0" borderId="28" xfId="0" applyFont="1" applyBorder="1" applyAlignment="1">
      <alignment horizontal="center" vertical="center"/>
    </xf>
    <xf numFmtId="0" fontId="45" fillId="0" borderId="30" xfId="0" applyFont="1" applyBorder="1" applyAlignment="1">
      <alignment horizontal="center" vertical="center"/>
    </xf>
    <xf numFmtId="9" fontId="45" fillId="43" borderId="28" xfId="0" applyNumberFormat="1" applyFont="1" applyFill="1" applyBorder="1" applyAlignment="1">
      <alignment horizontal="center" vertical="center"/>
    </xf>
    <xf numFmtId="9" fontId="45" fillId="43" borderId="30" xfId="0" applyNumberFormat="1" applyFont="1" applyFill="1" applyBorder="1" applyAlignment="1">
      <alignment horizontal="center" vertical="center"/>
    </xf>
    <xf numFmtId="0" fontId="7" fillId="40" borderId="28" xfId="0" applyFont="1" applyFill="1" applyBorder="1" applyAlignment="1">
      <alignment horizontal="center" vertical="center" wrapText="1"/>
    </xf>
    <xf numFmtId="0" fontId="7" fillId="40" borderId="30" xfId="0" applyFont="1" applyFill="1" applyBorder="1" applyAlignment="1">
      <alignment horizontal="center" vertical="center" wrapText="1"/>
    </xf>
    <xf numFmtId="0" fontId="7" fillId="40" borderId="28" xfId="0" applyFont="1" applyFill="1" applyBorder="1" applyAlignment="1">
      <alignment horizontal="center" vertical="center"/>
    </xf>
    <xf numFmtId="0" fontId="7" fillId="40" borderId="30" xfId="0" applyFont="1" applyFill="1" applyBorder="1" applyAlignment="1">
      <alignment horizontal="center" vertical="center"/>
    </xf>
    <xf numFmtId="0" fontId="45" fillId="43" borderId="28" xfId="0" applyFont="1" applyFill="1" applyBorder="1" applyAlignment="1">
      <alignment horizontal="center" wrapText="1"/>
    </xf>
    <xf numFmtId="0" fontId="45" fillId="43" borderId="29" xfId="0" applyFont="1" applyFill="1" applyBorder="1" applyAlignment="1">
      <alignment horizontal="center" wrapText="1"/>
    </xf>
    <xf numFmtId="0" fontId="45" fillId="43" borderId="30" xfId="0" applyFont="1" applyFill="1" applyBorder="1" applyAlignment="1">
      <alignment horizontal="center" wrapText="1"/>
    </xf>
    <xf numFmtId="0" fontId="45" fillId="45" borderId="28" xfId="0" applyFont="1" applyFill="1" applyBorder="1" applyAlignment="1">
      <alignment horizontal="center" vertical="center" wrapText="1"/>
    </xf>
    <xf numFmtId="0" fontId="45" fillId="45" borderId="29" xfId="0" applyFont="1" applyFill="1" applyBorder="1" applyAlignment="1">
      <alignment horizontal="center" vertical="center" wrapText="1"/>
    </xf>
    <xf numFmtId="0" fontId="45" fillId="45" borderId="30" xfId="0" applyFont="1" applyFill="1" applyBorder="1" applyAlignment="1">
      <alignment horizontal="center" vertical="center" wrapText="1"/>
    </xf>
    <xf numFmtId="0" fontId="45" fillId="0" borderId="35" xfId="0" applyFont="1" applyBorder="1" applyAlignment="1">
      <alignment horizontal="center" vertical="center" wrapText="1"/>
    </xf>
    <xf numFmtId="0" fontId="45" fillId="0" borderId="36" xfId="0" applyFont="1" applyBorder="1" applyAlignment="1">
      <alignment horizontal="center" vertical="center" wrapText="1"/>
    </xf>
    <xf numFmtId="0" fontId="45" fillId="47" borderId="32" xfId="0" applyFont="1" applyFill="1" applyBorder="1" applyAlignment="1">
      <alignment horizontal="center" vertical="center" wrapText="1"/>
    </xf>
    <xf numFmtId="0" fontId="45" fillId="47" borderId="34" xfId="0" applyFont="1" applyFill="1" applyBorder="1" applyAlignment="1">
      <alignment horizontal="center" vertical="center" wrapText="1"/>
    </xf>
    <xf numFmtId="0" fontId="49" fillId="43" borderId="4" xfId="0" applyFont="1" applyFill="1" applyBorder="1" applyAlignment="1">
      <alignment horizontal="center" vertical="center"/>
    </xf>
    <xf numFmtId="0" fontId="5" fillId="2" borderId="2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9" fillId="43" borderId="1" xfId="0" applyFont="1" applyFill="1" applyBorder="1" applyAlignment="1">
      <alignment horizontal="center" vertical="center"/>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40" borderId="28" xfId="0" applyFont="1" applyFill="1" applyBorder="1" applyAlignment="1">
      <alignment horizontal="center" vertical="center" wrapText="1"/>
    </xf>
    <xf numFmtId="0" fontId="5" fillId="40" borderId="30"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39" borderId="30" xfId="0" applyFill="1" applyBorder="1" applyAlignment="1">
      <alignment horizontal="center" vertical="center" wrapText="1"/>
    </xf>
    <xf numFmtId="0" fontId="0" fillId="39" borderId="1" xfId="0" applyFill="1" applyBorder="1" applyAlignment="1">
      <alignment horizontal="center" vertical="center"/>
    </xf>
    <xf numFmtId="0" fontId="0" fillId="39" borderId="30" xfId="0" applyFill="1" applyBorder="1" applyAlignment="1">
      <alignment horizontal="left" vertical="center" wrapText="1"/>
    </xf>
    <xf numFmtId="0" fontId="0" fillId="39" borderId="1" xfId="0" applyFill="1" applyBorder="1" applyAlignment="1">
      <alignment horizontal="left" vertical="center" wrapText="1"/>
    </xf>
    <xf numFmtId="0" fontId="0" fillId="39" borderId="1" xfId="0"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9" fontId="0" fillId="39" borderId="28" xfId="0" applyNumberFormat="1" applyFill="1" applyBorder="1" applyAlignment="1">
      <alignment horizontal="center" vertical="center"/>
    </xf>
    <xf numFmtId="9" fontId="0" fillId="39" borderId="29" xfId="0" applyNumberFormat="1" applyFill="1" applyBorder="1" applyAlignment="1">
      <alignment horizontal="center" vertical="center"/>
    </xf>
    <xf numFmtId="0" fontId="0" fillId="39" borderId="28" xfId="0" applyFill="1" applyBorder="1" applyAlignment="1">
      <alignment horizontal="center" vertical="center" wrapText="1"/>
    </xf>
    <xf numFmtId="0" fontId="0" fillId="39" borderId="29" xfId="0" applyFill="1" applyBorder="1" applyAlignment="1">
      <alignment horizontal="center" vertical="center" wrapText="1"/>
    </xf>
    <xf numFmtId="0" fontId="0" fillId="39" borderId="30" xfId="0" applyFill="1" applyBorder="1" applyAlignment="1">
      <alignment horizontal="center" vertical="center"/>
    </xf>
    <xf numFmtId="0" fontId="7" fillId="39" borderId="30" xfId="0" applyFont="1" applyFill="1" applyBorder="1" applyAlignment="1">
      <alignment horizontal="center" vertical="center" wrapText="1"/>
    </xf>
    <xf numFmtId="0" fontId="7" fillId="39" borderId="1" xfId="0" applyFont="1" applyFill="1" applyBorder="1" applyAlignment="1">
      <alignment horizontal="center" vertical="center" wrapText="1"/>
    </xf>
    <xf numFmtId="1" fontId="0" fillId="39" borderId="30" xfId="0" applyNumberFormat="1" applyFill="1" applyBorder="1" applyAlignment="1">
      <alignment horizontal="center" vertical="center"/>
    </xf>
    <xf numFmtId="1" fontId="0" fillId="39" borderId="1" xfId="0" applyNumberFormat="1" applyFill="1" applyBorder="1" applyAlignment="1">
      <alignment horizontal="center" vertical="center"/>
    </xf>
    <xf numFmtId="0" fontId="0" fillId="42" borderId="1" xfId="0" applyFill="1" applyBorder="1" applyAlignment="1">
      <alignment horizontal="left" vertical="center" wrapText="1"/>
    </xf>
    <xf numFmtId="0" fontId="0" fillId="42" borderId="1" xfId="0" applyFill="1" applyBorder="1" applyAlignment="1">
      <alignment horizontal="center" vertical="center" wrapText="1"/>
    </xf>
    <xf numFmtId="0" fontId="7" fillId="42" borderId="28" xfId="0" applyFont="1" applyFill="1" applyBorder="1" applyAlignment="1">
      <alignment horizontal="center" vertical="center" wrapText="1"/>
    </xf>
    <xf numFmtId="0" fontId="7" fillId="42" borderId="30" xfId="0" applyFont="1" applyFill="1" applyBorder="1" applyAlignment="1">
      <alignment horizontal="center" vertical="center" wrapText="1"/>
    </xf>
    <xf numFmtId="9" fontId="0" fillId="42" borderId="28" xfId="0" applyNumberFormat="1" applyFill="1" applyBorder="1" applyAlignment="1">
      <alignment horizontal="center" vertical="center"/>
    </xf>
    <xf numFmtId="0" fontId="0" fillId="42" borderId="30" xfId="0" applyFill="1" applyBorder="1" applyAlignment="1">
      <alignment horizontal="center" vertical="center"/>
    </xf>
    <xf numFmtId="9" fontId="0" fillId="42" borderId="29" xfId="0" applyNumberFormat="1" applyFill="1" applyBorder="1" applyAlignment="1">
      <alignment horizontal="center" vertical="center"/>
    </xf>
    <xf numFmtId="9" fontId="0" fillId="42" borderId="30" xfId="0" applyNumberFormat="1" applyFill="1" applyBorder="1" applyAlignment="1">
      <alignment horizontal="center" vertical="center"/>
    </xf>
    <xf numFmtId="0" fontId="0" fillId="42" borderId="28" xfId="0" applyFill="1" applyBorder="1" applyAlignment="1">
      <alignment horizontal="center" vertical="center" wrapText="1"/>
    </xf>
    <xf numFmtId="0" fontId="0" fillId="42" borderId="29" xfId="0" applyFill="1" applyBorder="1" applyAlignment="1">
      <alignment horizontal="center" vertical="center" wrapText="1"/>
    </xf>
    <xf numFmtId="0" fontId="0" fillId="42" borderId="30" xfId="0" applyFill="1" applyBorder="1" applyAlignment="1">
      <alignment horizontal="center" vertical="center" wrapText="1"/>
    </xf>
    <xf numFmtId="0" fontId="0" fillId="42" borderId="1" xfId="0" applyFill="1" applyBorder="1" applyAlignment="1">
      <alignment horizontal="center" vertical="center"/>
    </xf>
    <xf numFmtId="0" fontId="7" fillId="41" borderId="28" xfId="0" applyFont="1" applyFill="1" applyBorder="1" applyAlignment="1">
      <alignment horizontal="center" vertical="center" wrapText="1"/>
    </xf>
    <xf numFmtId="0" fontId="7" fillId="41" borderId="29" xfId="0" applyFont="1" applyFill="1" applyBorder="1" applyAlignment="1">
      <alignment horizontal="center" vertical="center" wrapText="1"/>
    </xf>
    <xf numFmtId="0" fontId="0" fillId="41" borderId="28" xfId="0" applyFill="1" applyBorder="1" applyAlignment="1">
      <alignment horizontal="center" vertical="center" wrapText="1"/>
    </xf>
    <xf numFmtId="0" fontId="0" fillId="41" borderId="29" xfId="0" applyFill="1" applyBorder="1" applyAlignment="1">
      <alignment horizontal="center" vertical="center" wrapText="1"/>
    </xf>
    <xf numFmtId="9" fontId="0" fillId="41" borderId="28" xfId="0" applyNumberFormat="1" applyFill="1" applyBorder="1" applyAlignment="1">
      <alignment horizontal="center" vertical="center" wrapText="1"/>
    </xf>
    <xf numFmtId="0" fontId="53" fillId="42" borderId="28" xfId="0" applyFont="1" applyFill="1" applyBorder="1" applyAlignment="1">
      <alignment horizontal="center" vertical="center" wrapText="1"/>
    </xf>
    <xf numFmtId="0" fontId="53" fillId="42" borderId="29" xfId="0" applyFont="1" applyFill="1" applyBorder="1" applyAlignment="1">
      <alignment horizontal="center" vertical="center" wrapText="1"/>
    </xf>
    <xf numFmtId="0" fontId="53" fillId="42" borderId="30" xfId="0" applyFont="1" applyFill="1" applyBorder="1" applyAlignment="1">
      <alignment horizontal="center" vertical="center" wrapText="1"/>
    </xf>
    <xf numFmtId="0" fontId="7" fillId="41" borderId="30" xfId="0" applyFont="1" applyFill="1" applyBorder="1" applyAlignment="1">
      <alignment horizontal="center" vertical="center" wrapText="1"/>
    </xf>
    <xf numFmtId="0" fontId="0" fillId="41" borderId="30" xfId="0" applyFill="1" applyBorder="1" applyAlignment="1">
      <alignment horizontal="center" vertical="center" wrapText="1"/>
    </xf>
    <xf numFmtId="9" fontId="0" fillId="41" borderId="11" xfId="0" applyNumberFormat="1" applyFill="1" applyBorder="1" applyAlignment="1">
      <alignment horizontal="center" vertical="center"/>
    </xf>
    <xf numFmtId="9" fontId="0" fillId="41" borderId="13" xfId="0" applyNumberFormat="1" applyFill="1" applyBorder="1" applyAlignment="1">
      <alignment horizontal="center" vertical="center"/>
    </xf>
    <xf numFmtId="9" fontId="0" fillId="41" borderId="28" xfId="0" applyNumberFormat="1" applyFill="1" applyBorder="1" applyAlignment="1">
      <alignment horizontal="center" vertical="center"/>
    </xf>
    <xf numFmtId="0" fontId="0" fillId="41" borderId="29" xfId="0" applyFill="1" applyBorder="1" applyAlignment="1">
      <alignment horizontal="center" vertical="center"/>
    </xf>
    <xf numFmtId="0" fontId="0" fillId="41" borderId="1" xfId="0" applyFill="1" applyBorder="1" applyAlignment="1">
      <alignment horizontal="center" vertical="center" wrapText="1"/>
    </xf>
    <xf numFmtId="0" fontId="0" fillId="41" borderId="30" xfId="0" applyFill="1" applyBorder="1" applyAlignment="1">
      <alignment horizontal="center" vertical="center"/>
    </xf>
    <xf numFmtId="0" fontId="0" fillId="41" borderId="28" xfId="0" applyFill="1" applyBorder="1" applyAlignment="1">
      <alignment horizontal="left" vertical="center" wrapText="1"/>
    </xf>
    <xf numFmtId="0" fontId="0" fillId="41" borderId="29" xfId="0" applyFill="1" applyBorder="1" applyAlignment="1">
      <alignment horizontal="left"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0" fontId="0" fillId="41" borderId="28" xfId="0" applyFill="1" applyBorder="1" applyAlignment="1">
      <alignment horizontal="center" vertical="center"/>
    </xf>
    <xf numFmtId="1" fontId="54" fillId="41" borderId="28" xfId="0" applyNumberFormat="1" applyFont="1" applyFill="1" applyBorder="1" applyAlignment="1">
      <alignment horizontal="center" vertical="center"/>
    </xf>
    <xf numFmtId="1" fontId="54" fillId="41" borderId="29" xfId="0" applyNumberFormat="1" applyFont="1" applyFill="1" applyBorder="1" applyAlignment="1">
      <alignment horizontal="center" vertical="center"/>
    </xf>
    <xf numFmtId="1" fontId="54" fillId="41" borderId="30" xfId="0" applyNumberFormat="1" applyFont="1" applyFill="1" applyBorder="1" applyAlignment="1">
      <alignment horizontal="center" vertical="center"/>
    </xf>
    <xf numFmtId="9" fontId="0" fillId="41" borderId="29" xfId="0" applyNumberFormat="1" applyFill="1" applyBorder="1" applyAlignment="1">
      <alignment horizontal="center" vertical="center"/>
    </xf>
    <xf numFmtId="0" fontId="2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 xfId="0" applyFont="1" applyFill="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4" fillId="3" borderId="1" xfId="0" applyFont="1" applyFill="1" applyBorder="1" applyAlignment="1">
      <alignment horizontal="left" vertical="center"/>
    </xf>
    <xf numFmtId="0" fontId="16" fillId="0" borderId="1" xfId="0" applyFont="1" applyBorder="1" applyAlignment="1">
      <alignment horizontal="left" vertical="center"/>
    </xf>
    <xf numFmtId="0" fontId="16" fillId="0" borderId="1" xfId="0" applyFont="1" applyBorder="1" applyAlignment="1">
      <alignment horizontal="left"/>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6" fillId="0" borderId="3" xfId="0" applyFont="1" applyBorder="1" applyAlignment="1">
      <alignment horizontal="center"/>
    </xf>
  </cellXfs>
  <cellStyles count="305">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Millares 10" xfId="41" xr:uid="{00000000-0005-0000-0000-000022000000}"/>
    <cellStyle name="Millares 2" xfId="3" xr:uid="{00000000-0005-0000-0000-000023000000}"/>
    <cellStyle name="Millares 2 2" xfId="130" xr:uid="{00000000-0005-0000-0000-000024000000}"/>
    <cellStyle name="Millares 2 2 2" xfId="209" xr:uid="{00000000-0005-0000-0000-000025000000}"/>
    <cellStyle name="Millares 2 2 2 2" xfId="227" xr:uid="{00000000-0005-0000-0000-000026000000}"/>
    <cellStyle name="Millares 2 2 2 2 2" xfId="299" xr:uid="{00000000-0005-0000-0000-000027000000}"/>
    <cellStyle name="Millares 2 2 2 2 3" xfId="263" xr:uid="{00000000-0005-0000-0000-000028000000}"/>
    <cellStyle name="Millares 2 2 2 3" xfId="281" xr:uid="{00000000-0005-0000-0000-000029000000}"/>
    <cellStyle name="Millares 2 2 2 4" xfId="245" xr:uid="{00000000-0005-0000-0000-00002A000000}"/>
    <cellStyle name="Millares 2 2 3" xfId="218" xr:uid="{00000000-0005-0000-0000-00002B000000}"/>
    <cellStyle name="Millares 2 2 3 2" xfId="290" xr:uid="{00000000-0005-0000-0000-00002C000000}"/>
    <cellStyle name="Millares 2 2 3 3" xfId="254" xr:uid="{00000000-0005-0000-0000-00002D000000}"/>
    <cellStyle name="Millares 2 2 4" xfId="272" xr:uid="{00000000-0005-0000-0000-00002E000000}"/>
    <cellStyle name="Millares 2 2 5" xfId="236" xr:uid="{00000000-0005-0000-0000-00002F000000}"/>
    <cellStyle name="Millares 2 3" xfId="202" xr:uid="{00000000-0005-0000-0000-000030000000}"/>
    <cellStyle name="Millares 2 3 2" xfId="211" xr:uid="{00000000-0005-0000-0000-000031000000}"/>
    <cellStyle name="Millares 2 3 2 2" xfId="229" xr:uid="{00000000-0005-0000-0000-000032000000}"/>
    <cellStyle name="Millares 2 3 2 2 2" xfId="301" xr:uid="{00000000-0005-0000-0000-000033000000}"/>
    <cellStyle name="Millares 2 3 2 2 3" xfId="265" xr:uid="{00000000-0005-0000-0000-000034000000}"/>
    <cellStyle name="Millares 2 3 2 3" xfId="283" xr:uid="{00000000-0005-0000-0000-000035000000}"/>
    <cellStyle name="Millares 2 3 2 4" xfId="247" xr:uid="{00000000-0005-0000-0000-000036000000}"/>
    <cellStyle name="Millares 2 3 3" xfId="220" xr:uid="{00000000-0005-0000-0000-000037000000}"/>
    <cellStyle name="Millares 2 3 3 2" xfId="292" xr:uid="{00000000-0005-0000-0000-000038000000}"/>
    <cellStyle name="Millares 2 3 3 3" xfId="256" xr:uid="{00000000-0005-0000-0000-000039000000}"/>
    <cellStyle name="Millares 2 3 4" xfId="274" xr:uid="{00000000-0005-0000-0000-00003A000000}"/>
    <cellStyle name="Millares 2 3 5" xfId="238" xr:uid="{00000000-0005-0000-0000-00003B000000}"/>
    <cellStyle name="Millares 2 4" xfId="207" xr:uid="{00000000-0005-0000-0000-00003C000000}"/>
    <cellStyle name="Millares 2 4 2" xfId="225" xr:uid="{00000000-0005-0000-0000-00003D000000}"/>
    <cellStyle name="Millares 2 4 2 2" xfId="297" xr:uid="{00000000-0005-0000-0000-00003E000000}"/>
    <cellStyle name="Millares 2 4 2 3" xfId="261" xr:uid="{00000000-0005-0000-0000-00003F000000}"/>
    <cellStyle name="Millares 2 4 3" xfId="279" xr:uid="{00000000-0005-0000-0000-000040000000}"/>
    <cellStyle name="Millares 2 4 4" xfId="243" xr:uid="{00000000-0005-0000-0000-000041000000}"/>
    <cellStyle name="Millares 2 5" xfId="216" xr:uid="{00000000-0005-0000-0000-000042000000}"/>
    <cellStyle name="Millares 2 5 2" xfId="288" xr:uid="{00000000-0005-0000-0000-000043000000}"/>
    <cellStyle name="Millares 2 5 3" xfId="252" xr:uid="{00000000-0005-0000-0000-000044000000}"/>
    <cellStyle name="Millares 2 6" xfId="270" xr:uid="{00000000-0005-0000-0000-000045000000}"/>
    <cellStyle name="Millares 2 7" xfId="234" xr:uid="{00000000-0005-0000-0000-000046000000}"/>
    <cellStyle name="Millares 2 8" xfId="59" xr:uid="{00000000-0005-0000-0000-000047000000}"/>
    <cellStyle name="Millares 3" xfId="124" xr:uid="{00000000-0005-0000-0000-000048000000}"/>
    <cellStyle name="Millares 3 2" xfId="208" xr:uid="{00000000-0005-0000-0000-000049000000}"/>
    <cellStyle name="Millares 3 2 2" xfId="226" xr:uid="{00000000-0005-0000-0000-00004A000000}"/>
    <cellStyle name="Millares 3 2 2 2" xfId="298" xr:uid="{00000000-0005-0000-0000-00004B000000}"/>
    <cellStyle name="Millares 3 2 2 3" xfId="262" xr:uid="{00000000-0005-0000-0000-00004C000000}"/>
    <cellStyle name="Millares 3 2 3" xfId="280" xr:uid="{00000000-0005-0000-0000-00004D000000}"/>
    <cellStyle name="Millares 3 2 4" xfId="244" xr:uid="{00000000-0005-0000-0000-00004E000000}"/>
    <cellStyle name="Millares 3 3" xfId="217" xr:uid="{00000000-0005-0000-0000-00004F000000}"/>
    <cellStyle name="Millares 3 3 2" xfId="289" xr:uid="{00000000-0005-0000-0000-000050000000}"/>
    <cellStyle name="Millares 3 3 3" xfId="253" xr:uid="{00000000-0005-0000-0000-000051000000}"/>
    <cellStyle name="Millares 3 4" xfId="271" xr:uid="{00000000-0005-0000-0000-000052000000}"/>
    <cellStyle name="Millares 3 5" xfId="235" xr:uid="{00000000-0005-0000-0000-000053000000}"/>
    <cellStyle name="Millares 4" xfId="194" xr:uid="{00000000-0005-0000-0000-000054000000}"/>
    <cellStyle name="Millares 4 2" xfId="210" xr:uid="{00000000-0005-0000-0000-000055000000}"/>
    <cellStyle name="Millares 4 2 2" xfId="228" xr:uid="{00000000-0005-0000-0000-000056000000}"/>
    <cellStyle name="Millares 4 2 2 2" xfId="300" xr:uid="{00000000-0005-0000-0000-000057000000}"/>
    <cellStyle name="Millares 4 2 2 3" xfId="264" xr:uid="{00000000-0005-0000-0000-000058000000}"/>
    <cellStyle name="Millares 4 2 3" xfId="282" xr:uid="{00000000-0005-0000-0000-000059000000}"/>
    <cellStyle name="Millares 4 2 4" xfId="246" xr:uid="{00000000-0005-0000-0000-00005A000000}"/>
    <cellStyle name="Millares 4 3" xfId="219" xr:uid="{00000000-0005-0000-0000-00005B000000}"/>
    <cellStyle name="Millares 4 3 2" xfId="291" xr:uid="{00000000-0005-0000-0000-00005C000000}"/>
    <cellStyle name="Millares 4 3 3" xfId="255" xr:uid="{00000000-0005-0000-0000-00005D000000}"/>
    <cellStyle name="Millares 4 4" xfId="273" xr:uid="{00000000-0005-0000-0000-00005E000000}"/>
    <cellStyle name="Millares 4 5" xfId="237" xr:uid="{00000000-0005-0000-0000-00005F000000}"/>
    <cellStyle name="Millares 5" xfId="206" xr:uid="{00000000-0005-0000-0000-000060000000}"/>
    <cellStyle name="Millares 5 2" xfId="224" xr:uid="{00000000-0005-0000-0000-000061000000}"/>
    <cellStyle name="Millares 5 2 2" xfId="296" xr:uid="{00000000-0005-0000-0000-000062000000}"/>
    <cellStyle name="Millares 5 2 3" xfId="260" xr:uid="{00000000-0005-0000-0000-000063000000}"/>
    <cellStyle name="Millares 5 3" xfId="278" xr:uid="{00000000-0005-0000-0000-000064000000}"/>
    <cellStyle name="Millares 5 4" xfId="242" xr:uid="{00000000-0005-0000-0000-000065000000}"/>
    <cellStyle name="Millares 6" xfId="215" xr:uid="{00000000-0005-0000-0000-000066000000}"/>
    <cellStyle name="Millares 6 2" xfId="287" xr:uid="{00000000-0005-0000-0000-000067000000}"/>
    <cellStyle name="Millares 6 3" xfId="251" xr:uid="{00000000-0005-0000-0000-000068000000}"/>
    <cellStyle name="Millares 7" xfId="269" xr:uid="{00000000-0005-0000-0000-000069000000}"/>
    <cellStyle name="Millares 8" xfId="233" xr:uid="{00000000-0005-0000-0000-00006A000000}"/>
    <cellStyle name="Millares 9" xfId="53" xr:uid="{00000000-0005-0000-0000-00006B000000}"/>
    <cellStyle name="Moneda [0]" xfId="304" builtinId="7"/>
    <cellStyle name="Moneda [0] 2" xfId="48" xr:uid="{00000000-0005-0000-0000-00006C000000}"/>
    <cellStyle name="Moneda [0] 2 2" xfId="55" xr:uid="{00000000-0005-0000-0000-00006D000000}"/>
    <cellStyle name="Moneda [0] 2 2 2" xfId="126" xr:uid="{00000000-0005-0000-0000-00006E000000}"/>
    <cellStyle name="Moneda [0] 2 3" xfId="121" xr:uid="{00000000-0005-0000-0000-00006F000000}"/>
    <cellStyle name="Moneda [0] 3" xfId="51" xr:uid="{00000000-0005-0000-0000-000070000000}"/>
    <cellStyle name="Moneda [0] 3 2" xfId="204" xr:uid="{00000000-0005-0000-0000-000071000000}"/>
    <cellStyle name="Moneda [0] 3 2 2" xfId="222" xr:uid="{00000000-0005-0000-0000-000072000000}"/>
    <cellStyle name="Moneda [0] 3 2 2 2" xfId="294" xr:uid="{00000000-0005-0000-0000-000073000000}"/>
    <cellStyle name="Moneda [0] 3 2 2 3" xfId="258" xr:uid="{00000000-0005-0000-0000-000074000000}"/>
    <cellStyle name="Moneda [0] 3 2 3" xfId="276" xr:uid="{00000000-0005-0000-0000-000075000000}"/>
    <cellStyle name="Moneda [0] 3 2 4" xfId="240" xr:uid="{00000000-0005-0000-0000-000076000000}"/>
    <cellStyle name="Moneda [0] 3 3" xfId="213" xr:uid="{00000000-0005-0000-0000-000077000000}"/>
    <cellStyle name="Moneda [0] 3 3 2" xfId="285" xr:uid="{00000000-0005-0000-0000-000078000000}"/>
    <cellStyle name="Moneda [0] 3 3 3" xfId="249" xr:uid="{00000000-0005-0000-0000-000079000000}"/>
    <cellStyle name="Moneda [0] 3 4" xfId="267" xr:uid="{00000000-0005-0000-0000-00007A000000}"/>
    <cellStyle name="Moneda [0] 3 5" xfId="231" xr:uid="{00000000-0005-0000-0000-00007B000000}"/>
    <cellStyle name="Moneda [0] 4" xfId="205" xr:uid="{00000000-0005-0000-0000-00007C000000}"/>
    <cellStyle name="Moneda [0] 4 2" xfId="223" xr:uid="{00000000-0005-0000-0000-00007D000000}"/>
    <cellStyle name="Moneda [0] 4 2 2" xfId="295" xr:uid="{00000000-0005-0000-0000-00007E000000}"/>
    <cellStyle name="Moneda [0] 4 2 3" xfId="259" xr:uid="{00000000-0005-0000-0000-00007F000000}"/>
    <cellStyle name="Moneda [0] 4 3" xfId="277" xr:uid="{00000000-0005-0000-0000-000080000000}"/>
    <cellStyle name="Moneda [0] 4 4" xfId="241" xr:uid="{00000000-0005-0000-0000-000081000000}"/>
    <cellStyle name="Moneda [0] 5" xfId="214" xr:uid="{00000000-0005-0000-0000-000082000000}"/>
    <cellStyle name="Moneda [0] 5 2" xfId="286" xr:uid="{00000000-0005-0000-0000-000083000000}"/>
    <cellStyle name="Moneda [0] 5 3" xfId="250" xr:uid="{00000000-0005-0000-0000-000084000000}"/>
    <cellStyle name="Moneda [0] 6" xfId="268" xr:uid="{00000000-0005-0000-0000-000085000000}"/>
    <cellStyle name="Moneda [0] 7" xfId="232" xr:uid="{00000000-0005-0000-0000-000086000000}"/>
    <cellStyle name="Moneda [0] 8" xfId="52" xr:uid="{00000000-0005-0000-0000-000087000000}"/>
    <cellStyle name="Moneda [0] 9" xfId="45" xr:uid="{00000000-0005-0000-0000-000088000000}"/>
    <cellStyle name="Moneda 10" xfId="66" xr:uid="{00000000-0005-0000-0000-000089000000}"/>
    <cellStyle name="Moneda 10 2" xfId="137" xr:uid="{00000000-0005-0000-0000-00008A000000}"/>
    <cellStyle name="Moneda 11" xfId="67" xr:uid="{00000000-0005-0000-0000-00008B000000}"/>
    <cellStyle name="Moneda 11 2" xfId="138" xr:uid="{00000000-0005-0000-0000-00008C000000}"/>
    <cellStyle name="Moneda 12" xfId="68" xr:uid="{00000000-0005-0000-0000-00008D000000}"/>
    <cellStyle name="Moneda 12 2" xfId="139" xr:uid="{00000000-0005-0000-0000-00008E000000}"/>
    <cellStyle name="Moneda 13" xfId="69" xr:uid="{00000000-0005-0000-0000-00008F000000}"/>
    <cellStyle name="Moneda 13 2" xfId="140" xr:uid="{00000000-0005-0000-0000-000090000000}"/>
    <cellStyle name="Moneda 14" xfId="70" xr:uid="{00000000-0005-0000-0000-000091000000}"/>
    <cellStyle name="Moneda 14 2" xfId="141" xr:uid="{00000000-0005-0000-0000-000092000000}"/>
    <cellStyle name="Moneda 15" xfId="71" xr:uid="{00000000-0005-0000-0000-000093000000}"/>
    <cellStyle name="Moneda 15 2" xfId="142" xr:uid="{00000000-0005-0000-0000-000094000000}"/>
    <cellStyle name="Moneda 16" xfId="72" xr:uid="{00000000-0005-0000-0000-000095000000}"/>
    <cellStyle name="Moneda 16 2" xfId="143" xr:uid="{00000000-0005-0000-0000-000096000000}"/>
    <cellStyle name="Moneda 17" xfId="73" xr:uid="{00000000-0005-0000-0000-000097000000}"/>
    <cellStyle name="Moneda 17 2" xfId="144" xr:uid="{00000000-0005-0000-0000-000098000000}"/>
    <cellStyle name="Moneda 18" xfId="74" xr:uid="{00000000-0005-0000-0000-000099000000}"/>
    <cellStyle name="Moneda 18 2" xfId="145" xr:uid="{00000000-0005-0000-0000-00009A000000}"/>
    <cellStyle name="Moneda 19" xfId="75" xr:uid="{00000000-0005-0000-0000-00009B000000}"/>
    <cellStyle name="Moneda 19 2" xfId="146" xr:uid="{00000000-0005-0000-0000-00009C000000}"/>
    <cellStyle name="Moneda 2" xfId="2" xr:uid="{00000000-0005-0000-0000-00009D000000}"/>
    <cellStyle name="Moneda 2 2" xfId="128" xr:uid="{00000000-0005-0000-0000-00009E000000}"/>
    <cellStyle name="Moneda 2 3" xfId="57" xr:uid="{00000000-0005-0000-0000-00009F000000}"/>
    <cellStyle name="Moneda 20" xfId="76" xr:uid="{00000000-0005-0000-0000-0000A0000000}"/>
    <cellStyle name="Moneda 20 2" xfId="147" xr:uid="{00000000-0005-0000-0000-0000A1000000}"/>
    <cellStyle name="Moneda 21" xfId="79" xr:uid="{00000000-0005-0000-0000-0000A2000000}"/>
    <cellStyle name="Moneda 21 2" xfId="150" xr:uid="{00000000-0005-0000-0000-0000A3000000}"/>
    <cellStyle name="Moneda 22" xfId="78" xr:uid="{00000000-0005-0000-0000-0000A4000000}"/>
    <cellStyle name="Moneda 22 2" xfId="149" xr:uid="{00000000-0005-0000-0000-0000A5000000}"/>
    <cellStyle name="Moneda 23" xfId="56" xr:uid="{00000000-0005-0000-0000-0000A6000000}"/>
    <cellStyle name="Moneda 23 2" xfId="127" xr:uid="{00000000-0005-0000-0000-0000A7000000}"/>
    <cellStyle name="Moneda 24" xfId="77" xr:uid="{00000000-0005-0000-0000-0000A8000000}"/>
    <cellStyle name="Moneda 24 2" xfId="148" xr:uid="{00000000-0005-0000-0000-0000A9000000}"/>
    <cellStyle name="Moneda 25" xfId="80" xr:uid="{00000000-0005-0000-0000-0000AA000000}"/>
    <cellStyle name="Moneda 25 2" xfId="151" xr:uid="{00000000-0005-0000-0000-0000AB000000}"/>
    <cellStyle name="Moneda 26" xfId="81" xr:uid="{00000000-0005-0000-0000-0000AC000000}"/>
    <cellStyle name="Moneda 26 2" xfId="152" xr:uid="{00000000-0005-0000-0000-0000AD000000}"/>
    <cellStyle name="Moneda 27" xfId="82" xr:uid="{00000000-0005-0000-0000-0000AE000000}"/>
    <cellStyle name="Moneda 27 2" xfId="153" xr:uid="{00000000-0005-0000-0000-0000AF000000}"/>
    <cellStyle name="Moneda 28" xfId="83" xr:uid="{00000000-0005-0000-0000-0000B0000000}"/>
    <cellStyle name="Moneda 28 2" xfId="154" xr:uid="{00000000-0005-0000-0000-0000B1000000}"/>
    <cellStyle name="Moneda 29" xfId="84" xr:uid="{00000000-0005-0000-0000-0000B2000000}"/>
    <cellStyle name="Moneda 29 2" xfId="155" xr:uid="{00000000-0005-0000-0000-0000B3000000}"/>
    <cellStyle name="Moneda 3" xfId="58" xr:uid="{00000000-0005-0000-0000-0000B4000000}"/>
    <cellStyle name="Moneda 3 2" xfId="129" xr:uid="{00000000-0005-0000-0000-0000B5000000}"/>
    <cellStyle name="Moneda 30" xfId="85" xr:uid="{00000000-0005-0000-0000-0000B6000000}"/>
    <cellStyle name="Moneda 30 2" xfId="156" xr:uid="{00000000-0005-0000-0000-0000B7000000}"/>
    <cellStyle name="Moneda 31" xfId="86" xr:uid="{00000000-0005-0000-0000-0000B8000000}"/>
    <cellStyle name="Moneda 31 2" xfId="157" xr:uid="{00000000-0005-0000-0000-0000B9000000}"/>
    <cellStyle name="Moneda 32" xfId="87" xr:uid="{00000000-0005-0000-0000-0000BA000000}"/>
    <cellStyle name="Moneda 32 2" xfId="158" xr:uid="{00000000-0005-0000-0000-0000BB000000}"/>
    <cellStyle name="Moneda 33" xfId="88" xr:uid="{00000000-0005-0000-0000-0000BC000000}"/>
    <cellStyle name="Moneda 33 2" xfId="159" xr:uid="{00000000-0005-0000-0000-0000BD000000}"/>
    <cellStyle name="Moneda 34" xfId="89" xr:uid="{00000000-0005-0000-0000-0000BE000000}"/>
    <cellStyle name="Moneda 34 2" xfId="160" xr:uid="{00000000-0005-0000-0000-0000BF000000}"/>
    <cellStyle name="Moneda 35" xfId="90" xr:uid="{00000000-0005-0000-0000-0000C0000000}"/>
    <cellStyle name="Moneda 35 2" xfId="161" xr:uid="{00000000-0005-0000-0000-0000C1000000}"/>
    <cellStyle name="Moneda 36" xfId="91" xr:uid="{00000000-0005-0000-0000-0000C2000000}"/>
    <cellStyle name="Moneda 36 2" xfId="162" xr:uid="{00000000-0005-0000-0000-0000C3000000}"/>
    <cellStyle name="Moneda 37" xfId="92" xr:uid="{00000000-0005-0000-0000-0000C4000000}"/>
    <cellStyle name="Moneda 37 2" xfId="163" xr:uid="{00000000-0005-0000-0000-0000C5000000}"/>
    <cellStyle name="Moneda 38" xfId="93" xr:uid="{00000000-0005-0000-0000-0000C6000000}"/>
    <cellStyle name="Moneda 38 2" xfId="164" xr:uid="{00000000-0005-0000-0000-0000C7000000}"/>
    <cellStyle name="Moneda 39" xfId="94" xr:uid="{00000000-0005-0000-0000-0000C8000000}"/>
    <cellStyle name="Moneda 39 2" xfId="165" xr:uid="{00000000-0005-0000-0000-0000C9000000}"/>
    <cellStyle name="Moneda 4" xfId="63" xr:uid="{00000000-0005-0000-0000-0000CA000000}"/>
    <cellStyle name="Moneda 4 2" xfId="134" xr:uid="{00000000-0005-0000-0000-0000CB000000}"/>
    <cellStyle name="Moneda 40" xfId="95" xr:uid="{00000000-0005-0000-0000-0000CC000000}"/>
    <cellStyle name="Moneda 40 2" xfId="166" xr:uid="{00000000-0005-0000-0000-0000CD000000}"/>
    <cellStyle name="Moneda 41" xfId="96" xr:uid="{00000000-0005-0000-0000-0000CE000000}"/>
    <cellStyle name="Moneda 41 2" xfId="167" xr:uid="{00000000-0005-0000-0000-0000CF000000}"/>
    <cellStyle name="Moneda 42" xfId="97" xr:uid="{00000000-0005-0000-0000-0000D0000000}"/>
    <cellStyle name="Moneda 42 2" xfId="168" xr:uid="{00000000-0005-0000-0000-0000D1000000}"/>
    <cellStyle name="Moneda 43" xfId="98" xr:uid="{00000000-0005-0000-0000-0000D2000000}"/>
    <cellStyle name="Moneda 43 2" xfId="169" xr:uid="{00000000-0005-0000-0000-0000D3000000}"/>
    <cellStyle name="Moneda 44" xfId="99" xr:uid="{00000000-0005-0000-0000-0000D4000000}"/>
    <cellStyle name="Moneda 44 2" xfId="170" xr:uid="{00000000-0005-0000-0000-0000D5000000}"/>
    <cellStyle name="Moneda 45" xfId="100" xr:uid="{00000000-0005-0000-0000-0000D6000000}"/>
    <cellStyle name="Moneda 45 2" xfId="171" xr:uid="{00000000-0005-0000-0000-0000D7000000}"/>
    <cellStyle name="Moneda 46" xfId="101" xr:uid="{00000000-0005-0000-0000-0000D8000000}"/>
    <cellStyle name="Moneda 46 2" xfId="172" xr:uid="{00000000-0005-0000-0000-0000D9000000}"/>
    <cellStyle name="Moneda 47" xfId="102" xr:uid="{00000000-0005-0000-0000-0000DA000000}"/>
    <cellStyle name="Moneda 47 2" xfId="173" xr:uid="{00000000-0005-0000-0000-0000DB000000}"/>
    <cellStyle name="Moneda 48" xfId="103" xr:uid="{00000000-0005-0000-0000-0000DC000000}"/>
    <cellStyle name="Moneda 48 2" xfId="174" xr:uid="{00000000-0005-0000-0000-0000DD000000}"/>
    <cellStyle name="Moneda 49" xfId="104" xr:uid="{00000000-0005-0000-0000-0000DE000000}"/>
    <cellStyle name="Moneda 49 2" xfId="175" xr:uid="{00000000-0005-0000-0000-0000DF000000}"/>
    <cellStyle name="Moneda 5" xfId="61" xr:uid="{00000000-0005-0000-0000-0000E0000000}"/>
    <cellStyle name="Moneda 5 2" xfId="132" xr:uid="{00000000-0005-0000-0000-0000E1000000}"/>
    <cellStyle name="Moneda 50" xfId="105" xr:uid="{00000000-0005-0000-0000-0000E2000000}"/>
    <cellStyle name="Moneda 50 2" xfId="176" xr:uid="{00000000-0005-0000-0000-0000E3000000}"/>
    <cellStyle name="Moneda 51" xfId="106" xr:uid="{00000000-0005-0000-0000-0000E4000000}"/>
    <cellStyle name="Moneda 51 2" xfId="177" xr:uid="{00000000-0005-0000-0000-0000E5000000}"/>
    <cellStyle name="Moneda 52" xfId="107" xr:uid="{00000000-0005-0000-0000-0000E6000000}"/>
    <cellStyle name="Moneda 52 2" xfId="178" xr:uid="{00000000-0005-0000-0000-0000E7000000}"/>
    <cellStyle name="Moneda 53" xfId="108" xr:uid="{00000000-0005-0000-0000-0000E8000000}"/>
    <cellStyle name="Moneda 53 2" xfId="179" xr:uid="{00000000-0005-0000-0000-0000E9000000}"/>
    <cellStyle name="Moneda 54" xfId="109" xr:uid="{00000000-0005-0000-0000-0000EA000000}"/>
    <cellStyle name="Moneda 54 2" xfId="180" xr:uid="{00000000-0005-0000-0000-0000EB000000}"/>
    <cellStyle name="Moneda 55" xfId="110" xr:uid="{00000000-0005-0000-0000-0000EC000000}"/>
    <cellStyle name="Moneda 55 2" xfId="181" xr:uid="{00000000-0005-0000-0000-0000ED000000}"/>
    <cellStyle name="Moneda 56" xfId="111" xr:uid="{00000000-0005-0000-0000-0000EE000000}"/>
    <cellStyle name="Moneda 56 2" xfId="182" xr:uid="{00000000-0005-0000-0000-0000EF000000}"/>
    <cellStyle name="Moneda 57" xfId="112" xr:uid="{00000000-0005-0000-0000-0000F0000000}"/>
    <cellStyle name="Moneda 57 2" xfId="183" xr:uid="{00000000-0005-0000-0000-0000F1000000}"/>
    <cellStyle name="Moneda 58" xfId="113" xr:uid="{00000000-0005-0000-0000-0000F2000000}"/>
    <cellStyle name="Moneda 58 2" xfId="184" xr:uid="{00000000-0005-0000-0000-0000F3000000}"/>
    <cellStyle name="Moneda 59" xfId="114" xr:uid="{00000000-0005-0000-0000-0000F4000000}"/>
    <cellStyle name="Moneda 59 2" xfId="185" xr:uid="{00000000-0005-0000-0000-0000F5000000}"/>
    <cellStyle name="Moneda 6" xfId="54" xr:uid="{00000000-0005-0000-0000-0000F6000000}"/>
    <cellStyle name="Moneda 6 2" xfId="125" xr:uid="{00000000-0005-0000-0000-0000F7000000}"/>
    <cellStyle name="Moneda 60" xfId="117" xr:uid="{00000000-0005-0000-0000-0000F8000000}"/>
    <cellStyle name="Moneda 60 2" xfId="188" xr:uid="{00000000-0005-0000-0000-0000F9000000}"/>
    <cellStyle name="Moneda 61" xfId="115" xr:uid="{00000000-0005-0000-0000-0000FA000000}"/>
    <cellStyle name="Moneda 61 2" xfId="186" xr:uid="{00000000-0005-0000-0000-0000FB000000}"/>
    <cellStyle name="Moneda 62" xfId="60" xr:uid="{00000000-0005-0000-0000-0000FC000000}"/>
    <cellStyle name="Moneda 62 2" xfId="131" xr:uid="{00000000-0005-0000-0000-0000FD000000}"/>
    <cellStyle name="Moneda 63" xfId="116" xr:uid="{00000000-0005-0000-0000-0000FE000000}"/>
    <cellStyle name="Moneda 63 2" xfId="187" xr:uid="{00000000-0005-0000-0000-0000FF000000}"/>
    <cellStyle name="Moneda 64" xfId="118" xr:uid="{00000000-0005-0000-0000-000000010000}"/>
    <cellStyle name="Moneda 64 2" xfId="189" xr:uid="{00000000-0005-0000-0000-000001010000}"/>
    <cellStyle name="Moneda 65" xfId="119" xr:uid="{00000000-0005-0000-0000-000002010000}"/>
    <cellStyle name="Moneda 65 2" xfId="190" xr:uid="{00000000-0005-0000-0000-000003010000}"/>
    <cellStyle name="Moneda 66" xfId="120" xr:uid="{00000000-0005-0000-0000-000004010000}"/>
    <cellStyle name="Moneda 66 2" xfId="191" xr:uid="{00000000-0005-0000-0000-000005010000}"/>
    <cellStyle name="Moneda 67" xfId="122" xr:uid="{00000000-0005-0000-0000-000006010000}"/>
    <cellStyle name="Moneda 68" xfId="123" xr:uid="{00000000-0005-0000-0000-000007010000}"/>
    <cellStyle name="Moneda 69" xfId="192" xr:uid="{00000000-0005-0000-0000-000008010000}"/>
    <cellStyle name="Moneda 7" xfId="62" xr:uid="{00000000-0005-0000-0000-000009010000}"/>
    <cellStyle name="Moneda 7 2" xfId="133" xr:uid="{00000000-0005-0000-0000-00000A010000}"/>
    <cellStyle name="Moneda 70" xfId="203" xr:uid="{00000000-0005-0000-0000-00000B010000}"/>
    <cellStyle name="Moneda 70 2" xfId="212" xr:uid="{00000000-0005-0000-0000-00000C010000}"/>
    <cellStyle name="Moneda 70 2 2" xfId="230" xr:uid="{00000000-0005-0000-0000-00000D010000}"/>
    <cellStyle name="Moneda 70 2 2 2" xfId="302" xr:uid="{00000000-0005-0000-0000-00000E010000}"/>
    <cellStyle name="Moneda 70 2 2 3" xfId="266" xr:uid="{00000000-0005-0000-0000-00000F010000}"/>
    <cellStyle name="Moneda 70 2 3" xfId="284" xr:uid="{00000000-0005-0000-0000-000010010000}"/>
    <cellStyle name="Moneda 70 2 4" xfId="248" xr:uid="{00000000-0005-0000-0000-000011010000}"/>
    <cellStyle name="Moneda 70 3" xfId="221" xr:uid="{00000000-0005-0000-0000-000012010000}"/>
    <cellStyle name="Moneda 70 3 2" xfId="293" xr:uid="{00000000-0005-0000-0000-000013010000}"/>
    <cellStyle name="Moneda 70 3 3" xfId="257" xr:uid="{00000000-0005-0000-0000-000014010000}"/>
    <cellStyle name="Moneda 70 4" xfId="275" xr:uid="{00000000-0005-0000-0000-000015010000}"/>
    <cellStyle name="Moneda 70 5" xfId="239" xr:uid="{00000000-0005-0000-0000-000016010000}"/>
    <cellStyle name="Moneda 71" xfId="50" xr:uid="{00000000-0005-0000-0000-000017010000}"/>
    <cellStyle name="Moneda 72" xfId="47" xr:uid="{00000000-0005-0000-0000-000018010000}"/>
    <cellStyle name="Moneda 73" xfId="193" xr:uid="{00000000-0005-0000-0000-000019010000}"/>
    <cellStyle name="Moneda 8" xfId="64" xr:uid="{00000000-0005-0000-0000-00001A010000}"/>
    <cellStyle name="Moneda 8 2" xfId="135" xr:uid="{00000000-0005-0000-0000-00001B010000}"/>
    <cellStyle name="Moneda 9" xfId="65" xr:uid="{00000000-0005-0000-0000-00001C010000}"/>
    <cellStyle name="Moneda 9 2" xfId="136" xr:uid="{00000000-0005-0000-0000-00001D010000}"/>
    <cellStyle name="Neutral 2" xfId="195" xr:uid="{00000000-0005-0000-0000-00001E010000}"/>
    <cellStyle name="Normal" xfId="0" builtinId="0"/>
    <cellStyle name="Normal 2" xfId="1" xr:uid="{00000000-0005-0000-0000-000020010000}"/>
    <cellStyle name="Normal 2 2" xfId="44" xr:uid="{00000000-0005-0000-0000-000021010000}"/>
    <cellStyle name="Normal 2 2 2" xfId="43" xr:uid="{00000000-0005-0000-0000-000022010000}"/>
    <cellStyle name="Normal 3" xfId="42" xr:uid="{00000000-0005-0000-0000-000023010000}"/>
    <cellStyle name="Normal 4" xfId="46" xr:uid="{00000000-0005-0000-0000-000024010000}"/>
    <cellStyle name="Notas" xfId="20" builtinId="10" customBuiltin="1"/>
    <cellStyle name="Numeric" xfId="6" xr:uid="{00000000-0005-0000-0000-000026010000}"/>
    <cellStyle name="Porcentaje" xfId="303" builtinId="5"/>
    <cellStyle name="Porcentaje 2" xfId="49" xr:uid="{00000000-0005-0000-0000-000027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193492</xdr:colOff>
      <xdr:row>0</xdr:row>
      <xdr:rowOff>0</xdr:rowOff>
    </xdr:from>
    <xdr:ext cx="1339010" cy="1209675"/>
    <xdr:pic>
      <xdr:nvPicPr>
        <xdr:cNvPr id="2" name="Imagen 1">
          <a:extLst>
            <a:ext uri="{FF2B5EF4-FFF2-40B4-BE49-F238E27FC236}">
              <a16:creationId xmlns:a16="http://schemas.microsoft.com/office/drawing/2014/main" id="{D0051A1E-9E7D-405F-B8AC-98B7CA840C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49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15F7-C700-437C-903C-F78128126E38}">
  <dimension ref="A1:G27"/>
  <sheetViews>
    <sheetView zoomScale="90" zoomScaleNormal="90" workbookViewId="0">
      <selection activeCell="F14" sqref="F14"/>
    </sheetView>
  </sheetViews>
  <sheetFormatPr baseColWidth="10" defaultColWidth="10.88671875" defaultRowHeight="14.4" x14ac:dyDescent="0.3"/>
  <cols>
    <col min="1" max="1" width="20.5546875" customWidth="1"/>
    <col min="2" max="2" width="25" customWidth="1"/>
    <col min="3" max="3" width="19.5546875" customWidth="1"/>
    <col min="4" max="4" width="20.44140625" customWidth="1"/>
    <col min="5" max="6" width="22.88671875" customWidth="1"/>
    <col min="7" max="7" width="25.109375" customWidth="1"/>
  </cols>
  <sheetData>
    <row r="1" spans="1:7" ht="15" thickBot="1" x14ac:dyDescent="0.35"/>
    <row r="2" spans="1:7" x14ac:dyDescent="0.3">
      <c r="A2" s="187" t="s">
        <v>37</v>
      </c>
      <c r="B2" s="188"/>
      <c r="C2" s="188"/>
      <c r="D2" s="188"/>
      <c r="E2" s="188"/>
      <c r="F2" s="188"/>
      <c r="G2" s="189"/>
    </row>
    <row r="3" spans="1:7" s="7" customFormat="1" x14ac:dyDescent="0.3">
      <c r="A3" s="29" t="s">
        <v>38</v>
      </c>
      <c r="B3" s="190" t="s">
        <v>39</v>
      </c>
      <c r="C3" s="190"/>
      <c r="D3" s="190"/>
      <c r="E3" s="190"/>
      <c r="F3" s="190"/>
      <c r="G3" s="30" t="s">
        <v>40</v>
      </c>
    </row>
    <row r="4" spans="1:7" ht="12.75" customHeight="1" x14ac:dyDescent="0.3">
      <c r="A4" s="31">
        <v>45915</v>
      </c>
      <c r="B4" s="191" t="s">
        <v>215</v>
      </c>
      <c r="C4" s="191"/>
      <c r="D4" s="191"/>
      <c r="E4" s="191"/>
      <c r="F4" s="191"/>
      <c r="G4" s="32" t="s">
        <v>216</v>
      </c>
    </row>
    <row r="5" spans="1:7" ht="12.75" customHeight="1" x14ac:dyDescent="0.3">
      <c r="A5" s="33"/>
      <c r="B5" s="191"/>
      <c r="C5" s="191"/>
      <c r="D5" s="191"/>
      <c r="E5" s="191"/>
      <c r="F5" s="191"/>
      <c r="G5" s="32"/>
    </row>
    <row r="6" spans="1:7" x14ac:dyDescent="0.3">
      <c r="A6" s="33"/>
      <c r="B6" s="186"/>
      <c r="C6" s="186"/>
      <c r="D6" s="186"/>
      <c r="E6" s="186"/>
      <c r="F6" s="186"/>
      <c r="G6" s="34"/>
    </row>
    <row r="7" spans="1:7" x14ac:dyDescent="0.3">
      <c r="A7" s="33"/>
      <c r="B7" s="186"/>
      <c r="C7" s="186"/>
      <c r="D7" s="186"/>
      <c r="E7" s="186"/>
      <c r="F7" s="186"/>
      <c r="G7" s="34"/>
    </row>
    <row r="8" spans="1:7" x14ac:dyDescent="0.3">
      <c r="A8" s="33"/>
      <c r="B8" s="35"/>
      <c r="C8" s="35"/>
      <c r="D8" s="35"/>
      <c r="E8" s="35"/>
      <c r="F8" s="35"/>
      <c r="G8" s="34"/>
    </row>
    <row r="9" spans="1:7" x14ac:dyDescent="0.3">
      <c r="A9" s="193" t="s">
        <v>217</v>
      </c>
      <c r="B9" s="194"/>
      <c r="C9" s="194"/>
      <c r="D9" s="194"/>
      <c r="E9" s="194"/>
      <c r="F9" s="194"/>
      <c r="G9" s="195"/>
    </row>
    <row r="10" spans="1:7" s="7" customFormat="1" x14ac:dyDescent="0.3">
      <c r="A10" s="36"/>
      <c r="B10" s="190" t="s">
        <v>41</v>
      </c>
      <c r="C10" s="190"/>
      <c r="D10" s="190" t="s">
        <v>42</v>
      </c>
      <c r="E10" s="190"/>
      <c r="F10" s="36" t="s">
        <v>38</v>
      </c>
      <c r="G10" s="36" t="s">
        <v>43</v>
      </c>
    </row>
    <row r="11" spans="1:7" x14ac:dyDescent="0.3">
      <c r="A11" s="37" t="s">
        <v>44</v>
      </c>
      <c r="B11" s="191" t="s">
        <v>45</v>
      </c>
      <c r="C11" s="191"/>
      <c r="D11" s="192" t="s">
        <v>46</v>
      </c>
      <c r="E11" s="192"/>
      <c r="F11" s="33">
        <v>45915</v>
      </c>
      <c r="G11" s="34"/>
    </row>
    <row r="12" spans="1:7" x14ac:dyDescent="0.3">
      <c r="A12" s="37" t="s">
        <v>47</v>
      </c>
      <c r="B12" s="192" t="s">
        <v>48</v>
      </c>
      <c r="C12" s="192"/>
      <c r="D12" s="192" t="s">
        <v>79</v>
      </c>
      <c r="E12" s="192"/>
      <c r="F12" s="33">
        <v>45915</v>
      </c>
      <c r="G12" s="34"/>
    </row>
    <row r="13" spans="1:7" x14ac:dyDescent="0.3">
      <c r="A13" s="37" t="s">
        <v>49</v>
      </c>
      <c r="B13" s="192" t="s">
        <v>48</v>
      </c>
      <c r="C13" s="192"/>
      <c r="D13" s="192" t="s">
        <v>79</v>
      </c>
      <c r="E13" s="192"/>
      <c r="F13" s="33">
        <v>45915</v>
      </c>
      <c r="G13" s="34"/>
    </row>
    <row r="14" spans="1:7" ht="45" customHeight="1" x14ac:dyDescent="0.3"/>
    <row r="15" spans="1:7" ht="45" customHeight="1" x14ac:dyDescent="0.3"/>
    <row r="16" spans="1:7" ht="45" customHeight="1" x14ac:dyDescent="0.3"/>
    <row r="17" ht="45" customHeight="1" x14ac:dyDescent="0.3"/>
    <row r="18" ht="45" customHeight="1" x14ac:dyDescent="0.3"/>
    <row r="19" ht="45" customHeight="1" x14ac:dyDescent="0.3"/>
    <row r="20" ht="45" customHeight="1" x14ac:dyDescent="0.3"/>
    <row r="21" ht="45" customHeight="1" x14ac:dyDescent="0.3"/>
    <row r="22" ht="45" customHeight="1" x14ac:dyDescent="0.3"/>
    <row r="23" ht="45" customHeight="1" x14ac:dyDescent="0.3"/>
    <row r="24" ht="45" customHeight="1" x14ac:dyDescent="0.3"/>
    <row r="25" ht="45" customHeight="1" x14ac:dyDescent="0.3"/>
    <row r="26" ht="45" customHeight="1" x14ac:dyDescent="0.3"/>
    <row r="27" ht="45" customHeight="1" x14ac:dyDescent="0.3"/>
  </sheetData>
  <mergeCells count="15">
    <mergeCell ref="B13:C13"/>
    <mergeCell ref="D13:E13"/>
    <mergeCell ref="A9:G9"/>
    <mergeCell ref="B10:C10"/>
    <mergeCell ref="D10:E10"/>
    <mergeCell ref="B11:C11"/>
    <mergeCell ref="D11:E11"/>
    <mergeCell ref="B12:C12"/>
    <mergeCell ref="D12:E12"/>
    <mergeCell ref="B7:F7"/>
    <mergeCell ref="A2:G2"/>
    <mergeCell ref="B3:F3"/>
    <mergeCell ref="B4:F4"/>
    <mergeCell ref="B5:F5"/>
    <mergeCell ref="B6: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5"/>
  <sheetViews>
    <sheetView topLeftCell="S1" zoomScale="60" zoomScaleNormal="60" workbookViewId="0">
      <selection activeCell="T8" sqref="T8:T9"/>
    </sheetView>
  </sheetViews>
  <sheetFormatPr baseColWidth="10" defaultColWidth="11.33203125" defaultRowHeight="18" x14ac:dyDescent="0.3"/>
  <cols>
    <col min="1" max="2" width="26.33203125" style="1" customWidth="1"/>
    <col min="3" max="3" width="28.44140625" style="1" customWidth="1"/>
    <col min="4" max="4" width="22.33203125" style="1" customWidth="1"/>
    <col min="5" max="5" width="23.109375" style="1" customWidth="1"/>
    <col min="6" max="7" width="23.6640625" style="1" customWidth="1"/>
    <col min="8" max="8" width="27.109375" style="1" customWidth="1"/>
    <col min="9" max="9" width="27.6640625" style="1" customWidth="1"/>
    <col min="10" max="10" width="31.109375" style="1" customWidth="1"/>
    <col min="11" max="12" width="35.109375" style="4" customWidth="1"/>
    <col min="13" max="13" width="26.88671875" style="4" customWidth="1"/>
    <col min="14" max="14" width="64" style="4" customWidth="1"/>
    <col min="15" max="15" width="27.33203125" style="5" customWidth="1"/>
    <col min="16" max="16" width="28.109375" style="6" customWidth="1"/>
    <col min="17" max="26" width="30.33203125" style="1" customWidth="1"/>
    <col min="27" max="27" width="30.33203125" style="92" customWidth="1"/>
    <col min="28" max="28" width="32.33203125" style="1" customWidth="1"/>
    <col min="29" max="29" width="27.33203125" style="1" customWidth="1"/>
    <col min="30" max="30" width="0" style="1" hidden="1" customWidth="1"/>
    <col min="31" max="16384" width="11.33203125" style="1"/>
  </cols>
  <sheetData>
    <row r="1" spans="1:30" ht="21" customHeight="1" x14ac:dyDescent="0.3">
      <c r="A1" s="205"/>
      <c r="B1" s="206"/>
      <c r="C1" s="211" t="s">
        <v>1</v>
      </c>
      <c r="D1" s="212"/>
      <c r="E1" s="212"/>
      <c r="F1" s="212"/>
      <c r="G1" s="212"/>
      <c r="H1" s="212"/>
      <c r="I1" s="212"/>
      <c r="J1" s="212"/>
      <c r="K1" s="212"/>
      <c r="L1" s="212"/>
      <c r="M1" s="212"/>
      <c r="N1" s="212"/>
      <c r="O1" s="212"/>
      <c r="P1" s="212"/>
      <c r="Q1" s="212"/>
      <c r="R1" s="212"/>
      <c r="S1" s="212"/>
      <c r="T1" s="212"/>
      <c r="U1" s="212"/>
      <c r="V1" s="212"/>
      <c r="W1" s="212"/>
      <c r="X1" s="212"/>
      <c r="Y1" s="212"/>
      <c r="Z1" s="212"/>
      <c r="AA1" s="213"/>
      <c r="AB1" s="39" t="s">
        <v>211</v>
      </c>
    </row>
    <row r="2" spans="1:30" ht="21" customHeight="1" x14ac:dyDescent="0.3">
      <c r="A2" s="207"/>
      <c r="B2" s="208"/>
      <c r="C2" s="211" t="s">
        <v>2</v>
      </c>
      <c r="D2" s="212"/>
      <c r="E2" s="212"/>
      <c r="F2" s="212"/>
      <c r="G2" s="212"/>
      <c r="H2" s="212"/>
      <c r="I2" s="212"/>
      <c r="J2" s="212"/>
      <c r="K2" s="212"/>
      <c r="L2" s="212"/>
      <c r="M2" s="212"/>
      <c r="N2" s="212"/>
      <c r="O2" s="212"/>
      <c r="P2" s="212"/>
      <c r="Q2" s="212"/>
      <c r="R2" s="212"/>
      <c r="S2" s="212"/>
      <c r="T2" s="212"/>
      <c r="U2" s="212"/>
      <c r="V2" s="212"/>
      <c r="W2" s="212"/>
      <c r="X2" s="212"/>
      <c r="Y2" s="212"/>
      <c r="Z2" s="212"/>
      <c r="AA2" s="213"/>
      <c r="AB2" s="39" t="s">
        <v>3</v>
      </c>
    </row>
    <row r="3" spans="1:30" ht="21" customHeight="1" x14ac:dyDescent="0.3">
      <c r="A3" s="207"/>
      <c r="B3" s="208"/>
      <c r="C3" s="211" t="s">
        <v>4</v>
      </c>
      <c r="D3" s="212"/>
      <c r="E3" s="212"/>
      <c r="F3" s="212"/>
      <c r="G3" s="212"/>
      <c r="H3" s="212"/>
      <c r="I3" s="212"/>
      <c r="J3" s="212"/>
      <c r="K3" s="212"/>
      <c r="L3" s="212"/>
      <c r="M3" s="212"/>
      <c r="N3" s="212"/>
      <c r="O3" s="212"/>
      <c r="P3" s="212"/>
      <c r="Q3" s="212"/>
      <c r="R3" s="212"/>
      <c r="S3" s="212"/>
      <c r="T3" s="212"/>
      <c r="U3" s="212"/>
      <c r="V3" s="212"/>
      <c r="W3" s="212"/>
      <c r="X3" s="212"/>
      <c r="Y3" s="212"/>
      <c r="Z3" s="212"/>
      <c r="AA3" s="213"/>
      <c r="AB3" s="39" t="s">
        <v>210</v>
      </c>
    </row>
    <row r="4" spans="1:30" ht="21" customHeight="1" x14ac:dyDescent="0.3">
      <c r="A4" s="209"/>
      <c r="B4" s="210"/>
      <c r="C4" s="211" t="s">
        <v>155</v>
      </c>
      <c r="D4" s="212"/>
      <c r="E4" s="212"/>
      <c r="F4" s="212"/>
      <c r="G4" s="212"/>
      <c r="H4" s="212"/>
      <c r="I4" s="212"/>
      <c r="J4" s="212"/>
      <c r="K4" s="212"/>
      <c r="L4" s="212"/>
      <c r="M4" s="212"/>
      <c r="N4" s="212"/>
      <c r="O4" s="212"/>
      <c r="P4" s="212"/>
      <c r="Q4" s="212"/>
      <c r="R4" s="212"/>
      <c r="S4" s="212"/>
      <c r="T4" s="212"/>
      <c r="U4" s="212"/>
      <c r="V4" s="212"/>
      <c r="W4" s="212"/>
      <c r="X4" s="212"/>
      <c r="Y4" s="212"/>
      <c r="Z4" s="212"/>
      <c r="AA4" s="213"/>
      <c r="AB4" s="39" t="s">
        <v>213</v>
      </c>
    </row>
    <row r="5" spans="1:30" ht="26.25" customHeight="1" x14ac:dyDescent="0.3">
      <c r="A5" s="203" t="s">
        <v>167</v>
      </c>
      <c r="B5" s="204"/>
      <c r="C5" s="214" t="s">
        <v>346</v>
      </c>
      <c r="D5" s="215"/>
      <c r="E5" s="215"/>
      <c r="F5" s="215"/>
      <c r="G5" s="215"/>
      <c r="H5" s="215"/>
      <c r="I5" s="215"/>
      <c r="J5" s="215"/>
      <c r="K5" s="215"/>
      <c r="L5" s="215"/>
      <c r="M5" s="215"/>
      <c r="N5" s="215"/>
      <c r="O5" s="215"/>
      <c r="P5" s="215"/>
      <c r="Q5" s="215"/>
      <c r="R5" s="215"/>
      <c r="S5" s="215"/>
      <c r="T5" s="215"/>
      <c r="U5" s="215"/>
      <c r="V5" s="215"/>
      <c r="W5" s="215"/>
      <c r="X5" s="215"/>
      <c r="Y5" s="215"/>
      <c r="Z5" s="215"/>
      <c r="AA5" s="215"/>
      <c r="AB5" s="216"/>
    </row>
    <row r="6" spans="1:30" ht="39" customHeight="1" x14ac:dyDescent="0.3">
      <c r="A6" s="198" t="s">
        <v>157</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row>
    <row r="7" spans="1:30" s="3" customFormat="1" ht="39" customHeight="1" x14ac:dyDescent="0.25">
      <c r="A7" s="198" t="s">
        <v>324</v>
      </c>
      <c r="B7" s="199"/>
      <c r="C7" s="199"/>
      <c r="D7" s="199"/>
      <c r="E7" s="199"/>
      <c r="F7" s="199"/>
      <c r="G7" s="199"/>
      <c r="H7" s="199"/>
      <c r="I7" s="199"/>
      <c r="J7" s="199"/>
      <c r="K7" s="199"/>
      <c r="L7" s="199"/>
      <c r="M7" s="199"/>
      <c r="N7" s="199"/>
      <c r="O7" s="245"/>
      <c r="P7" s="249" t="s">
        <v>323</v>
      </c>
      <c r="Q7" s="249"/>
      <c r="R7" s="249"/>
      <c r="S7" s="249"/>
      <c r="T7" s="198" t="s">
        <v>322</v>
      </c>
      <c r="U7" s="199"/>
      <c r="V7" s="199"/>
      <c r="W7" s="199"/>
      <c r="X7" s="245"/>
      <c r="Y7" s="249" t="s">
        <v>321</v>
      </c>
      <c r="Z7" s="249"/>
      <c r="AA7" s="249"/>
      <c r="AB7" s="249"/>
    </row>
    <row r="8" spans="1:30" s="3" customFormat="1" ht="51.75" customHeight="1" x14ac:dyDescent="0.25">
      <c r="A8" s="200" t="s">
        <v>92</v>
      </c>
      <c r="B8" s="200" t="s">
        <v>162</v>
      </c>
      <c r="C8" s="200" t="s">
        <v>153</v>
      </c>
      <c r="D8" s="200" t="s">
        <v>28</v>
      </c>
      <c r="E8" s="200" t="s">
        <v>100</v>
      </c>
      <c r="F8" s="200" t="s">
        <v>7</v>
      </c>
      <c r="G8" s="200" t="s">
        <v>190</v>
      </c>
      <c r="H8" s="200" t="s">
        <v>34</v>
      </c>
      <c r="I8" s="200" t="s">
        <v>8</v>
      </c>
      <c r="J8" s="41" t="s">
        <v>308</v>
      </c>
      <c r="K8" s="200" t="s">
        <v>96</v>
      </c>
      <c r="L8" s="200" t="s">
        <v>95</v>
      </c>
      <c r="M8" s="200" t="s">
        <v>174</v>
      </c>
      <c r="N8" s="40" t="s">
        <v>316</v>
      </c>
      <c r="O8" s="200" t="s">
        <v>30</v>
      </c>
      <c r="P8" s="200" t="s">
        <v>31</v>
      </c>
      <c r="Q8" s="200" t="s">
        <v>159</v>
      </c>
      <c r="R8" s="200" t="s">
        <v>160</v>
      </c>
      <c r="S8" s="200" t="s">
        <v>158</v>
      </c>
      <c r="T8" s="252" t="s">
        <v>317</v>
      </c>
      <c r="U8" s="252" t="s">
        <v>318</v>
      </c>
      <c r="V8" s="250" t="s">
        <v>319</v>
      </c>
      <c r="W8" s="250" t="s">
        <v>320</v>
      </c>
      <c r="X8" s="246" t="s">
        <v>325</v>
      </c>
      <c r="Y8" s="200" t="s">
        <v>347</v>
      </c>
      <c r="Z8" s="200" t="s">
        <v>348</v>
      </c>
      <c r="AA8" s="248" t="s">
        <v>349</v>
      </c>
      <c r="AB8" s="248" t="s">
        <v>350</v>
      </c>
      <c r="AC8" s="20"/>
    </row>
    <row r="9" spans="1:30" s="3" customFormat="1" ht="26.25" customHeight="1" thickBot="1" x14ac:dyDescent="0.3">
      <c r="A9" s="201"/>
      <c r="B9" s="201"/>
      <c r="C9" s="201"/>
      <c r="D9" s="201"/>
      <c r="E9" s="202"/>
      <c r="F9" s="201"/>
      <c r="G9" s="201"/>
      <c r="H9" s="202"/>
      <c r="I9" s="202"/>
      <c r="J9" s="42" t="s">
        <v>309</v>
      </c>
      <c r="K9" s="201"/>
      <c r="L9" s="201"/>
      <c r="M9" s="201"/>
      <c r="N9" s="43" t="s">
        <v>310</v>
      </c>
      <c r="O9" s="201"/>
      <c r="P9" s="201"/>
      <c r="Q9" s="201"/>
      <c r="R9" s="201"/>
      <c r="S9" s="201"/>
      <c r="T9" s="253"/>
      <c r="U9" s="253"/>
      <c r="V9" s="251"/>
      <c r="W9" s="251"/>
      <c r="X9" s="247"/>
      <c r="Y9" s="201"/>
      <c r="Z9" s="201"/>
      <c r="AA9" s="248"/>
      <c r="AB9" s="248"/>
    </row>
    <row r="10" spans="1:30" s="3" customFormat="1" ht="41.4" x14ac:dyDescent="0.25">
      <c r="A10" s="59" t="s">
        <v>231</v>
      </c>
      <c r="B10" s="217" t="s">
        <v>232</v>
      </c>
      <c r="C10" s="61" t="s">
        <v>236</v>
      </c>
      <c r="D10" s="59" t="s">
        <v>239</v>
      </c>
      <c r="E10" s="44" t="s">
        <v>240</v>
      </c>
      <c r="F10" s="219" t="s">
        <v>247</v>
      </c>
      <c r="G10" s="59" t="s">
        <v>249</v>
      </c>
      <c r="H10" s="44" t="s">
        <v>250</v>
      </c>
      <c r="I10" s="44" t="s">
        <v>250</v>
      </c>
      <c r="J10" s="62">
        <v>939</v>
      </c>
      <c r="K10" s="45" t="s">
        <v>271</v>
      </c>
      <c r="L10" s="63">
        <v>0.2</v>
      </c>
      <c r="M10" s="61" t="s">
        <v>186</v>
      </c>
      <c r="N10" s="46" t="s">
        <v>250</v>
      </c>
      <c r="O10" s="62">
        <v>879</v>
      </c>
      <c r="P10" s="62">
        <v>219</v>
      </c>
      <c r="Q10" s="62">
        <v>200</v>
      </c>
      <c r="R10" s="62">
        <v>700</v>
      </c>
      <c r="S10" s="62">
        <v>879</v>
      </c>
      <c r="T10" s="64">
        <v>484</v>
      </c>
      <c r="U10" s="64">
        <v>372</v>
      </c>
      <c r="V10" s="62"/>
      <c r="W10" s="62"/>
      <c r="X10" s="65">
        <f>T10+U10</f>
        <v>856</v>
      </c>
      <c r="Y10" s="61"/>
      <c r="Z10" s="62"/>
      <c r="AA10" s="95"/>
      <c r="AB10" s="95"/>
      <c r="AD10" s="3" t="s">
        <v>185</v>
      </c>
    </row>
    <row r="11" spans="1:30" s="3" customFormat="1" ht="39.6" customHeight="1" x14ac:dyDescent="0.25">
      <c r="A11" s="59" t="s">
        <v>231</v>
      </c>
      <c r="B11" s="218"/>
      <c r="C11" s="61" t="s">
        <v>236</v>
      </c>
      <c r="D11" s="59" t="s">
        <v>239</v>
      </c>
      <c r="E11" s="46" t="s">
        <v>241</v>
      </c>
      <c r="F11" s="220"/>
      <c r="G11" s="59" t="s">
        <v>249</v>
      </c>
      <c r="H11" s="46" t="s">
        <v>251</v>
      </c>
      <c r="I11" s="46" t="s">
        <v>251</v>
      </c>
      <c r="J11" s="62">
        <v>939</v>
      </c>
      <c r="K11" s="45" t="s">
        <v>272</v>
      </c>
      <c r="L11" s="63">
        <v>0.2</v>
      </c>
      <c r="M11" s="61" t="s">
        <v>185</v>
      </c>
      <c r="N11" s="46" t="s">
        <v>251</v>
      </c>
      <c r="O11" s="62">
        <v>849</v>
      </c>
      <c r="P11" s="62">
        <v>212</v>
      </c>
      <c r="Q11" s="62">
        <v>399</v>
      </c>
      <c r="R11" s="62">
        <v>200</v>
      </c>
      <c r="S11" s="62">
        <v>0</v>
      </c>
      <c r="T11" s="66">
        <v>25</v>
      </c>
      <c r="U11" s="64">
        <f>640+38</f>
        <v>678</v>
      </c>
      <c r="V11" s="62"/>
      <c r="W11" s="62"/>
      <c r="X11" s="65">
        <f t="shared" ref="X11:X25" si="0">T11+U11</f>
        <v>703</v>
      </c>
      <c r="Y11" s="61"/>
      <c r="Z11" s="62"/>
      <c r="AA11" s="95"/>
      <c r="AB11" s="95"/>
      <c r="AD11" s="3" t="s">
        <v>186</v>
      </c>
    </row>
    <row r="12" spans="1:30" s="3" customFormat="1" ht="73.2" customHeight="1" x14ac:dyDescent="0.25">
      <c r="A12" s="59" t="s">
        <v>231</v>
      </c>
      <c r="B12" s="218"/>
      <c r="C12" s="61" t="s">
        <v>236</v>
      </c>
      <c r="D12" s="59" t="s">
        <v>239</v>
      </c>
      <c r="E12" s="46" t="s">
        <v>242</v>
      </c>
      <c r="F12" s="220"/>
      <c r="G12" s="59" t="s">
        <v>249</v>
      </c>
      <c r="H12" s="46" t="s">
        <v>252</v>
      </c>
      <c r="I12" s="46" t="s">
        <v>262</v>
      </c>
      <c r="J12" s="62">
        <v>205</v>
      </c>
      <c r="K12" s="45" t="s">
        <v>311</v>
      </c>
      <c r="L12" s="63">
        <v>0.15</v>
      </c>
      <c r="M12" s="61" t="s">
        <v>185</v>
      </c>
      <c r="N12" s="46" t="s">
        <v>262</v>
      </c>
      <c r="O12" s="62">
        <v>440</v>
      </c>
      <c r="P12" s="62">
        <v>110</v>
      </c>
      <c r="Q12" s="62">
        <v>187</v>
      </c>
      <c r="R12" s="62">
        <v>70</v>
      </c>
      <c r="S12" s="62">
        <v>90</v>
      </c>
      <c r="T12" s="66">
        <v>33</v>
      </c>
      <c r="U12" s="64">
        <v>160</v>
      </c>
      <c r="V12" s="62"/>
      <c r="W12" s="62"/>
      <c r="X12" s="65">
        <f t="shared" si="0"/>
        <v>193</v>
      </c>
      <c r="Y12" s="61"/>
      <c r="Z12" s="62"/>
      <c r="AA12" s="95"/>
      <c r="AB12" s="95"/>
    </row>
    <row r="13" spans="1:30" s="3" customFormat="1" ht="51.6" customHeight="1" x14ac:dyDescent="0.25">
      <c r="A13" s="217" t="s">
        <v>231</v>
      </c>
      <c r="B13" s="218"/>
      <c r="C13" s="223" t="s">
        <v>236</v>
      </c>
      <c r="D13" s="217" t="s">
        <v>239</v>
      </c>
      <c r="E13" s="225" t="s">
        <v>242</v>
      </c>
      <c r="F13" s="220"/>
      <c r="G13" s="217" t="s">
        <v>249</v>
      </c>
      <c r="H13" s="225" t="s">
        <v>253</v>
      </c>
      <c r="I13" s="225" t="s">
        <v>263</v>
      </c>
      <c r="J13" s="227">
        <v>630</v>
      </c>
      <c r="K13" s="47" t="s">
        <v>312</v>
      </c>
      <c r="L13" s="229">
        <v>0.15</v>
      </c>
      <c r="M13" s="223" t="s">
        <v>185</v>
      </c>
      <c r="N13" s="225" t="s">
        <v>263</v>
      </c>
      <c r="O13" s="227">
        <v>120</v>
      </c>
      <c r="P13" s="227">
        <v>30</v>
      </c>
      <c r="Q13" s="227">
        <v>60</v>
      </c>
      <c r="R13" s="227">
        <v>0</v>
      </c>
      <c r="S13" s="227">
        <v>0</v>
      </c>
      <c r="T13" s="231">
        <v>0</v>
      </c>
      <c r="U13" s="233">
        <v>180</v>
      </c>
      <c r="V13" s="227"/>
      <c r="W13" s="227"/>
      <c r="X13" s="65">
        <f t="shared" si="0"/>
        <v>180</v>
      </c>
      <c r="Y13" s="223"/>
      <c r="Z13" s="227"/>
      <c r="AA13" s="196"/>
      <c r="AB13" s="196"/>
    </row>
    <row r="14" spans="1:30" s="3" customFormat="1" ht="56.4" customHeight="1" x14ac:dyDescent="0.25">
      <c r="A14" s="222"/>
      <c r="B14" s="218"/>
      <c r="C14" s="224"/>
      <c r="D14" s="222"/>
      <c r="E14" s="226"/>
      <c r="F14" s="220"/>
      <c r="G14" s="222"/>
      <c r="H14" s="226"/>
      <c r="I14" s="226"/>
      <c r="J14" s="228"/>
      <c r="K14" s="48" t="s">
        <v>313</v>
      </c>
      <c r="L14" s="230"/>
      <c r="M14" s="224"/>
      <c r="N14" s="226"/>
      <c r="O14" s="228"/>
      <c r="P14" s="228"/>
      <c r="Q14" s="228"/>
      <c r="R14" s="228"/>
      <c r="S14" s="228"/>
      <c r="T14" s="232"/>
      <c r="U14" s="234"/>
      <c r="V14" s="228"/>
      <c r="W14" s="228"/>
      <c r="X14" s="65">
        <f t="shared" si="0"/>
        <v>0</v>
      </c>
      <c r="Y14" s="224"/>
      <c r="Z14" s="228"/>
      <c r="AA14" s="197"/>
      <c r="AB14" s="197"/>
    </row>
    <row r="15" spans="1:30" s="3" customFormat="1" ht="69" x14ac:dyDescent="0.25">
      <c r="A15" s="59" t="s">
        <v>231</v>
      </c>
      <c r="B15" s="218"/>
      <c r="C15" s="61" t="s">
        <v>236</v>
      </c>
      <c r="D15" s="59" t="s">
        <v>239</v>
      </c>
      <c r="E15" s="46" t="s">
        <v>243</v>
      </c>
      <c r="F15" s="220"/>
      <c r="G15" s="59" t="s">
        <v>249</v>
      </c>
      <c r="H15" s="46" t="s">
        <v>254</v>
      </c>
      <c r="I15" s="46" t="s">
        <v>264</v>
      </c>
      <c r="J15" s="62">
        <v>19</v>
      </c>
      <c r="K15" s="49" t="s">
        <v>306</v>
      </c>
      <c r="L15" s="63">
        <v>0.15</v>
      </c>
      <c r="M15" s="61" t="s">
        <v>185</v>
      </c>
      <c r="N15" s="46" t="s">
        <v>264</v>
      </c>
      <c r="O15" s="62">
        <v>4</v>
      </c>
      <c r="P15" s="62">
        <v>1</v>
      </c>
      <c r="Q15" s="62">
        <v>1</v>
      </c>
      <c r="R15" s="62">
        <v>2</v>
      </c>
      <c r="S15" s="62">
        <v>2</v>
      </c>
      <c r="T15" s="64">
        <v>0</v>
      </c>
      <c r="U15" s="64">
        <f>+Y15+Z15+AA15+AB15</f>
        <v>0</v>
      </c>
      <c r="V15" s="62"/>
      <c r="W15" s="62"/>
      <c r="X15" s="65">
        <f t="shared" si="0"/>
        <v>0</v>
      </c>
      <c r="Y15" s="61"/>
      <c r="Z15" s="62"/>
      <c r="AA15" s="95"/>
      <c r="AB15" s="95"/>
    </row>
    <row r="16" spans="1:30" s="3" customFormat="1" ht="38.4" customHeight="1" x14ac:dyDescent="0.25">
      <c r="A16" s="59" t="s">
        <v>231</v>
      </c>
      <c r="B16" s="218"/>
      <c r="C16" s="61" t="s">
        <v>236</v>
      </c>
      <c r="D16" s="59" t="s">
        <v>239</v>
      </c>
      <c r="E16" s="46"/>
      <c r="F16" s="221"/>
      <c r="G16" s="59" t="s">
        <v>249</v>
      </c>
      <c r="H16" s="46" t="s">
        <v>255</v>
      </c>
      <c r="I16" s="46" t="s">
        <v>265</v>
      </c>
      <c r="J16" s="62">
        <v>65</v>
      </c>
      <c r="K16" s="45" t="s">
        <v>273</v>
      </c>
      <c r="L16" s="63">
        <v>0.15</v>
      </c>
      <c r="M16" s="61" t="s">
        <v>185</v>
      </c>
      <c r="N16" s="46" t="s">
        <v>265</v>
      </c>
      <c r="O16" s="62">
        <v>0</v>
      </c>
      <c r="P16" s="62">
        <v>67</v>
      </c>
      <c r="Q16" s="62">
        <v>67</v>
      </c>
      <c r="R16" s="62">
        <v>3</v>
      </c>
      <c r="S16" s="62">
        <v>0</v>
      </c>
      <c r="T16" s="69">
        <v>239</v>
      </c>
      <c r="U16" s="69">
        <v>37</v>
      </c>
      <c r="V16" s="62"/>
      <c r="W16" s="62"/>
      <c r="X16" s="65">
        <f t="shared" si="0"/>
        <v>276</v>
      </c>
      <c r="Y16" s="61"/>
      <c r="Z16" s="62"/>
      <c r="AA16" s="95"/>
      <c r="AB16" s="95"/>
    </row>
    <row r="17" spans="1:28" s="3" customFormat="1" ht="36" customHeight="1" x14ac:dyDescent="0.25">
      <c r="A17" s="83"/>
      <c r="B17" s="70"/>
      <c r="C17" s="54"/>
      <c r="D17" s="83"/>
      <c r="E17" s="84"/>
      <c r="F17" s="71"/>
      <c r="G17" s="83"/>
      <c r="H17" s="84"/>
      <c r="I17" s="84"/>
      <c r="J17" s="70"/>
      <c r="K17" s="72"/>
      <c r="L17" s="72"/>
      <c r="M17" s="72"/>
      <c r="N17" s="72"/>
      <c r="O17" s="72"/>
      <c r="P17" s="73"/>
      <c r="Q17" s="70"/>
      <c r="R17" s="85"/>
      <c r="S17" s="85"/>
      <c r="T17" s="86"/>
      <c r="U17" s="86"/>
      <c r="V17" s="87"/>
      <c r="W17" s="87"/>
      <c r="X17" s="65">
        <f t="shared" si="0"/>
        <v>0</v>
      </c>
      <c r="Y17" s="70"/>
      <c r="Z17" s="85"/>
      <c r="AA17" s="96"/>
      <c r="AB17" s="97"/>
    </row>
    <row r="18" spans="1:28" s="3" customFormat="1" ht="48" customHeight="1" x14ac:dyDescent="0.25">
      <c r="A18" s="59" t="s">
        <v>231</v>
      </c>
      <c r="B18" s="235" t="s">
        <v>233</v>
      </c>
      <c r="C18" s="61" t="s">
        <v>236</v>
      </c>
      <c r="D18" s="59" t="s">
        <v>239</v>
      </c>
      <c r="E18" s="46"/>
      <c r="F18" s="238" t="s">
        <v>248</v>
      </c>
      <c r="G18" s="59" t="s">
        <v>249</v>
      </c>
      <c r="H18" s="46" t="s">
        <v>256</v>
      </c>
      <c r="I18" s="46" t="s">
        <v>266</v>
      </c>
      <c r="J18" s="62">
        <v>0</v>
      </c>
      <c r="K18" s="45" t="s">
        <v>274</v>
      </c>
      <c r="L18" s="63">
        <v>0.35</v>
      </c>
      <c r="M18" s="61" t="s">
        <v>185</v>
      </c>
      <c r="N18" s="46" t="s">
        <v>266</v>
      </c>
      <c r="O18" s="74">
        <v>3</v>
      </c>
      <c r="P18" s="74">
        <v>3</v>
      </c>
      <c r="Q18" s="75">
        <v>3</v>
      </c>
      <c r="R18" s="62">
        <v>0</v>
      </c>
      <c r="S18" s="62">
        <v>0</v>
      </c>
      <c r="T18" s="69">
        <v>3</v>
      </c>
      <c r="U18" s="69">
        <v>1</v>
      </c>
      <c r="V18" s="62"/>
      <c r="W18" s="62"/>
      <c r="X18" s="65">
        <f t="shared" si="0"/>
        <v>4</v>
      </c>
      <c r="Y18" s="61"/>
      <c r="Z18" s="62"/>
      <c r="AA18" s="95"/>
      <c r="AB18" s="97"/>
    </row>
    <row r="19" spans="1:28" s="3" customFormat="1" ht="69" x14ac:dyDescent="0.25">
      <c r="A19" s="59" t="s">
        <v>231</v>
      </c>
      <c r="B19" s="236"/>
      <c r="C19" s="61" t="s">
        <v>236</v>
      </c>
      <c r="D19" s="59" t="s">
        <v>239</v>
      </c>
      <c r="E19" s="46"/>
      <c r="F19" s="239"/>
      <c r="G19" s="59" t="s">
        <v>249</v>
      </c>
      <c r="H19" s="46" t="s">
        <v>257</v>
      </c>
      <c r="I19" s="46" t="s">
        <v>267</v>
      </c>
      <c r="J19" s="62">
        <v>0</v>
      </c>
      <c r="K19" s="49" t="s">
        <v>275</v>
      </c>
      <c r="L19" s="63">
        <v>0.35</v>
      </c>
      <c r="M19" s="61" t="s">
        <v>186</v>
      </c>
      <c r="N19" s="46" t="s">
        <v>267</v>
      </c>
      <c r="O19" s="62">
        <v>1</v>
      </c>
      <c r="P19" s="62">
        <v>1</v>
      </c>
      <c r="Q19" s="75">
        <v>1</v>
      </c>
      <c r="R19" s="62">
        <v>0</v>
      </c>
      <c r="S19" s="62">
        <v>0</v>
      </c>
      <c r="T19" s="69">
        <v>0</v>
      </c>
      <c r="U19" s="69">
        <v>0</v>
      </c>
      <c r="V19" s="62"/>
      <c r="W19" s="62"/>
      <c r="X19" s="65">
        <f t="shared" si="0"/>
        <v>0</v>
      </c>
      <c r="Y19" s="61"/>
      <c r="Z19" s="62"/>
      <c r="AA19" s="95"/>
      <c r="AB19" s="97"/>
    </row>
    <row r="20" spans="1:28" s="3" customFormat="1" ht="41.4" customHeight="1" thickBot="1" x14ac:dyDescent="0.3">
      <c r="A20" s="59" t="s">
        <v>231</v>
      </c>
      <c r="B20" s="237"/>
      <c r="C20" s="61" t="s">
        <v>236</v>
      </c>
      <c r="D20" s="59" t="s">
        <v>239</v>
      </c>
      <c r="E20" s="76"/>
      <c r="F20" s="240"/>
      <c r="G20" s="59" t="s">
        <v>249</v>
      </c>
      <c r="H20" s="55" t="s">
        <v>258</v>
      </c>
      <c r="I20" s="55" t="s">
        <v>266</v>
      </c>
      <c r="J20" s="62">
        <v>0</v>
      </c>
      <c r="K20" s="45" t="s">
        <v>276</v>
      </c>
      <c r="L20" s="63">
        <v>0.3</v>
      </c>
      <c r="M20" s="61" t="s">
        <v>186</v>
      </c>
      <c r="N20" s="46" t="s">
        <v>266</v>
      </c>
      <c r="O20" s="62">
        <v>10</v>
      </c>
      <c r="P20" s="62">
        <v>2</v>
      </c>
      <c r="Q20" s="75">
        <v>2</v>
      </c>
      <c r="R20" s="62">
        <v>0</v>
      </c>
      <c r="S20" s="62">
        <v>0</v>
      </c>
      <c r="T20" s="69">
        <v>0</v>
      </c>
      <c r="U20" s="69">
        <v>2</v>
      </c>
      <c r="V20" s="62"/>
      <c r="W20" s="62"/>
      <c r="X20" s="65">
        <f t="shared" si="0"/>
        <v>2</v>
      </c>
      <c r="Y20" s="61"/>
      <c r="Z20" s="62"/>
      <c r="AA20" s="95"/>
      <c r="AB20" s="97"/>
    </row>
    <row r="21" spans="1:28" s="3" customFormat="1" ht="14.4" thickBot="1" x14ac:dyDescent="0.3">
      <c r="A21" s="83"/>
      <c r="B21" s="77"/>
      <c r="C21" s="54"/>
      <c r="D21" s="83"/>
      <c r="E21" s="88"/>
      <c r="F21" s="70"/>
      <c r="G21" s="83"/>
      <c r="H21" s="88"/>
      <c r="I21" s="88"/>
      <c r="J21" s="70"/>
      <c r="K21" s="72"/>
      <c r="L21" s="72"/>
      <c r="M21" s="72"/>
      <c r="N21" s="72"/>
      <c r="O21" s="72"/>
      <c r="P21" s="73"/>
      <c r="Q21" s="70"/>
      <c r="R21" s="85"/>
      <c r="S21" s="85"/>
      <c r="T21" s="89"/>
      <c r="U21" s="89"/>
      <c r="V21" s="85"/>
      <c r="W21" s="85"/>
      <c r="X21" s="65">
        <f t="shared" si="0"/>
        <v>0</v>
      </c>
      <c r="Y21" s="61"/>
      <c r="Z21" s="85"/>
      <c r="AA21" s="95"/>
      <c r="AB21" s="97"/>
    </row>
    <row r="22" spans="1:28" s="3" customFormat="1" ht="41.4" x14ac:dyDescent="0.25">
      <c r="A22" s="59" t="s">
        <v>231</v>
      </c>
      <c r="B22" s="235" t="s">
        <v>234</v>
      </c>
      <c r="C22" s="59" t="s">
        <v>237</v>
      </c>
      <c r="D22" s="59" t="s">
        <v>239</v>
      </c>
      <c r="E22" s="241" t="s">
        <v>244</v>
      </c>
      <c r="F22" s="243" t="s">
        <v>237</v>
      </c>
      <c r="G22" s="59" t="s">
        <v>249</v>
      </c>
      <c r="H22" s="44" t="s">
        <v>259</v>
      </c>
      <c r="I22" s="44" t="s">
        <v>314</v>
      </c>
      <c r="J22" s="62">
        <v>3</v>
      </c>
      <c r="K22" s="50" t="s">
        <v>277</v>
      </c>
      <c r="L22" s="63">
        <v>0.6</v>
      </c>
      <c r="M22" s="61" t="s">
        <v>185</v>
      </c>
      <c r="N22" s="46" t="s">
        <v>268</v>
      </c>
      <c r="O22" s="62">
        <v>4</v>
      </c>
      <c r="P22" s="78">
        <v>1</v>
      </c>
      <c r="Q22" s="75">
        <v>1</v>
      </c>
      <c r="R22" s="62">
        <v>1</v>
      </c>
      <c r="S22" s="62">
        <v>1</v>
      </c>
      <c r="T22" s="69">
        <v>1</v>
      </c>
      <c r="U22" s="69">
        <v>1</v>
      </c>
      <c r="V22" s="62"/>
      <c r="W22" s="62"/>
      <c r="X22" s="65">
        <f t="shared" si="0"/>
        <v>2</v>
      </c>
      <c r="Y22" s="61"/>
      <c r="Z22" s="62"/>
      <c r="AA22" s="95"/>
      <c r="AB22" s="97"/>
    </row>
    <row r="23" spans="1:28" s="3" customFormat="1" ht="41.4" customHeight="1" thickBot="1" x14ac:dyDescent="0.3">
      <c r="A23" s="59" t="s">
        <v>231</v>
      </c>
      <c r="B23" s="237"/>
      <c r="C23" s="59" t="s">
        <v>237</v>
      </c>
      <c r="D23" s="59" t="s">
        <v>239</v>
      </c>
      <c r="E23" s="242"/>
      <c r="F23" s="244"/>
      <c r="G23" s="59" t="s">
        <v>249</v>
      </c>
      <c r="H23" s="76" t="s">
        <v>260</v>
      </c>
      <c r="I23" s="76" t="s">
        <v>269</v>
      </c>
      <c r="J23" s="62">
        <v>9</v>
      </c>
      <c r="K23" s="51" t="s">
        <v>278</v>
      </c>
      <c r="L23" s="63">
        <v>0.4</v>
      </c>
      <c r="M23" s="61" t="s">
        <v>185</v>
      </c>
      <c r="N23" s="46" t="s">
        <v>269</v>
      </c>
      <c r="O23" s="74">
        <v>20</v>
      </c>
      <c r="P23" s="78">
        <v>20</v>
      </c>
      <c r="Q23" s="75">
        <v>5</v>
      </c>
      <c r="R23" s="62">
        <v>0</v>
      </c>
      <c r="S23" s="62">
        <v>0</v>
      </c>
      <c r="T23" s="69">
        <v>23</v>
      </c>
      <c r="U23" s="69">
        <v>0</v>
      </c>
      <c r="V23" s="62"/>
      <c r="W23" s="62"/>
      <c r="X23" s="65">
        <f t="shared" si="0"/>
        <v>23</v>
      </c>
      <c r="Y23" s="61"/>
      <c r="Z23" s="62"/>
      <c r="AA23" s="95"/>
      <c r="AB23" s="97"/>
    </row>
    <row r="24" spans="1:28" s="3" customFormat="1" ht="13.8" x14ac:dyDescent="0.25">
      <c r="A24" s="60"/>
      <c r="B24" s="79"/>
      <c r="C24" s="60"/>
      <c r="D24" s="60"/>
      <c r="E24" s="90"/>
      <c r="F24" s="70"/>
      <c r="G24" s="60"/>
      <c r="H24" s="90"/>
      <c r="I24" s="90"/>
      <c r="J24" s="70"/>
      <c r="K24" s="72"/>
      <c r="L24" s="72"/>
      <c r="M24" s="72"/>
      <c r="N24" s="72"/>
      <c r="O24" s="72"/>
      <c r="P24" s="73"/>
      <c r="Q24" s="70"/>
      <c r="R24" s="68"/>
      <c r="S24" s="68"/>
      <c r="T24" s="91"/>
      <c r="U24" s="91"/>
      <c r="V24" s="68"/>
      <c r="W24" s="68"/>
      <c r="X24" s="65">
        <f t="shared" si="0"/>
        <v>0</v>
      </c>
      <c r="Y24" s="67"/>
      <c r="Z24" s="68"/>
      <c r="AA24" s="95"/>
      <c r="AB24" s="97"/>
    </row>
    <row r="25" spans="1:28" s="3" customFormat="1" ht="110.4" x14ac:dyDescent="0.25">
      <c r="A25" s="59" t="s">
        <v>231</v>
      </c>
      <c r="B25" s="80" t="s">
        <v>235</v>
      </c>
      <c r="C25" s="59" t="s">
        <v>238</v>
      </c>
      <c r="D25" s="59" t="s">
        <v>239</v>
      </c>
      <c r="E25" s="46" t="s">
        <v>245</v>
      </c>
      <c r="F25" s="81" t="s">
        <v>238</v>
      </c>
      <c r="G25" s="59" t="s">
        <v>249</v>
      </c>
      <c r="H25" s="46" t="s">
        <v>261</v>
      </c>
      <c r="I25" s="46" t="s">
        <v>270</v>
      </c>
      <c r="J25" s="62">
        <v>8</v>
      </c>
      <c r="K25" s="52" t="s">
        <v>279</v>
      </c>
      <c r="L25" s="63">
        <v>1</v>
      </c>
      <c r="M25" s="61" t="s">
        <v>186</v>
      </c>
      <c r="N25" s="46" t="s">
        <v>270</v>
      </c>
      <c r="O25" s="62">
        <v>8</v>
      </c>
      <c r="P25" s="82">
        <v>2</v>
      </c>
      <c r="Q25" s="62">
        <v>2</v>
      </c>
      <c r="R25" s="62">
        <v>2</v>
      </c>
      <c r="S25" s="62">
        <v>4</v>
      </c>
      <c r="T25" s="69">
        <v>4</v>
      </c>
      <c r="U25" s="69">
        <v>6</v>
      </c>
      <c r="V25" s="62"/>
      <c r="W25" s="62"/>
      <c r="X25" s="65">
        <f t="shared" si="0"/>
        <v>10</v>
      </c>
      <c r="Y25" s="61"/>
      <c r="Z25" s="62"/>
      <c r="AA25" s="95"/>
      <c r="AB25" s="95"/>
    </row>
  </sheetData>
  <mergeCells count="69">
    <mergeCell ref="A7:O7"/>
    <mergeCell ref="X8:X9"/>
    <mergeCell ref="T7:X7"/>
    <mergeCell ref="AA8:AA9"/>
    <mergeCell ref="AB8:AB9"/>
    <mergeCell ref="Y7:AB7"/>
    <mergeCell ref="P7:S7"/>
    <mergeCell ref="Q8:Q9"/>
    <mergeCell ref="Y8:Y9"/>
    <mergeCell ref="Z8:Z9"/>
    <mergeCell ref="R8:R9"/>
    <mergeCell ref="S8:S9"/>
    <mergeCell ref="W8:W9"/>
    <mergeCell ref="V8:V9"/>
    <mergeCell ref="U8:U9"/>
    <mergeCell ref="T8:T9"/>
    <mergeCell ref="B18:B20"/>
    <mergeCell ref="F18:F20"/>
    <mergeCell ref="B22:B23"/>
    <mergeCell ref="E22:E23"/>
    <mergeCell ref="F22:F23"/>
    <mergeCell ref="Z13:Z14"/>
    <mergeCell ref="R13:R14"/>
    <mergeCell ref="S13:S14"/>
    <mergeCell ref="T13:T14"/>
    <mergeCell ref="U13:U14"/>
    <mergeCell ref="V13:V14"/>
    <mergeCell ref="W13:W14"/>
    <mergeCell ref="Y13:Y14"/>
    <mergeCell ref="G13:G14"/>
    <mergeCell ref="H13:H14"/>
    <mergeCell ref="I13:I14"/>
    <mergeCell ref="J13:J14"/>
    <mergeCell ref="L13:L14"/>
    <mergeCell ref="Q13:Q14"/>
    <mergeCell ref="M13:M14"/>
    <mergeCell ref="N13:N14"/>
    <mergeCell ref="O13:O14"/>
    <mergeCell ref="P13:P14"/>
    <mergeCell ref="K8:K9"/>
    <mergeCell ref="B10:B16"/>
    <mergeCell ref="F10:F16"/>
    <mergeCell ref="A13:A14"/>
    <mergeCell ref="C13:C14"/>
    <mergeCell ref="D13:D14"/>
    <mergeCell ref="E13:E14"/>
    <mergeCell ref="A5:B5"/>
    <mergeCell ref="A1:B4"/>
    <mergeCell ref="C1:AA1"/>
    <mergeCell ref="C2:AA2"/>
    <mergeCell ref="C3:AA3"/>
    <mergeCell ref="C4:AA4"/>
    <mergeCell ref="C5:AB5"/>
    <mergeCell ref="AA13:AA14"/>
    <mergeCell ref="AB13:AB14"/>
    <mergeCell ref="A6:AB6"/>
    <mergeCell ref="A8:A9"/>
    <mergeCell ref="B8:B9"/>
    <mergeCell ref="C8:C9"/>
    <mergeCell ref="D8:D9"/>
    <mergeCell ref="E8:E9"/>
    <mergeCell ref="L8:L9"/>
    <mergeCell ref="M8:M9"/>
    <mergeCell ref="O8:O9"/>
    <mergeCell ref="P8:P9"/>
    <mergeCell ref="F8:F9"/>
    <mergeCell ref="G8:G9"/>
    <mergeCell ref="H8:H9"/>
    <mergeCell ref="I8:I9"/>
  </mergeCells>
  <dataValidations count="1">
    <dataValidation type="list" allowBlank="1" showInputMessage="1" showErrorMessage="1" sqref="M26:M291" xr:uid="{00000000-0002-0000-0100-000000000000}">
      <formula1>$AD$10:$AD$11</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3"/>
  <sheetViews>
    <sheetView topLeftCell="A2" zoomScale="80" zoomScaleNormal="80" workbookViewId="0">
      <selection activeCell="C20" sqref="C20"/>
    </sheetView>
  </sheetViews>
  <sheetFormatPr baseColWidth="10" defaultRowHeight="14.4" x14ac:dyDescent="0.3"/>
  <cols>
    <col min="1" max="1" width="20.88671875" customWidth="1"/>
    <col min="2" max="2" width="30.6640625" customWidth="1"/>
    <col min="3" max="3" width="33.6640625" customWidth="1"/>
    <col min="4" max="4" width="32" customWidth="1"/>
    <col min="5" max="6" width="28.5546875" customWidth="1"/>
    <col min="7" max="7" width="33.33203125" bestFit="1" customWidth="1"/>
    <col min="8" max="8" width="33.33203125" customWidth="1"/>
    <col min="9" max="9" width="34" bestFit="1" customWidth="1"/>
    <col min="10" max="10" width="30.33203125" customWidth="1"/>
    <col min="11" max="11" width="13.5546875" customWidth="1"/>
    <col min="12" max="12" width="14.33203125" customWidth="1"/>
    <col min="13" max="13" width="13.33203125" customWidth="1"/>
    <col min="14" max="14" width="12.6640625" customWidth="1"/>
    <col min="15" max="15" width="12.33203125" customWidth="1"/>
    <col min="16" max="16" width="12.44140625" customWidth="1"/>
    <col min="17" max="17" width="12.88671875" customWidth="1"/>
    <col min="18" max="18" width="13.6640625" customWidth="1"/>
    <col min="19" max="19" width="13.109375" customWidth="1"/>
    <col min="20" max="20" width="12.44140625" customWidth="1"/>
    <col min="21" max="21" width="12.33203125" customWidth="1"/>
    <col min="22" max="22" width="12.44140625" customWidth="1"/>
    <col min="23" max="23" width="11.33203125" customWidth="1"/>
    <col min="24" max="24" width="27.109375" customWidth="1"/>
    <col min="25" max="25" width="39.33203125" bestFit="1" customWidth="1"/>
    <col min="26" max="26" width="54.6640625" bestFit="1" customWidth="1"/>
    <col min="29" max="29" width="0" hidden="1" customWidth="1"/>
  </cols>
  <sheetData>
    <row r="1" spans="1:29" s="1" customFormat="1" ht="22.5" customHeight="1" x14ac:dyDescent="0.3">
      <c r="A1" s="264"/>
      <c r="B1" s="265"/>
      <c r="C1" s="270" t="s">
        <v>1</v>
      </c>
      <c r="D1" s="271"/>
      <c r="E1" s="271"/>
      <c r="F1" s="271"/>
      <c r="G1" s="271"/>
      <c r="H1" s="271"/>
      <c r="I1" s="271"/>
      <c r="J1" s="271"/>
      <c r="K1" s="271"/>
      <c r="L1" s="271"/>
      <c r="M1" s="271"/>
      <c r="N1" s="271"/>
      <c r="O1" s="271"/>
      <c r="P1" s="271"/>
      <c r="Q1" s="271"/>
      <c r="R1" s="271"/>
      <c r="S1" s="271"/>
      <c r="T1" s="271"/>
      <c r="U1" s="271"/>
      <c r="V1" s="271"/>
      <c r="W1" s="271"/>
      <c r="X1" s="271"/>
      <c r="Y1" s="272"/>
      <c r="Z1" s="28" t="s">
        <v>211</v>
      </c>
    </row>
    <row r="2" spans="1:29" s="1" customFormat="1" ht="22.5" customHeight="1" x14ac:dyDescent="0.3">
      <c r="A2" s="266"/>
      <c r="B2" s="267"/>
      <c r="C2" s="270" t="s">
        <v>2</v>
      </c>
      <c r="D2" s="271"/>
      <c r="E2" s="271"/>
      <c r="F2" s="271"/>
      <c r="G2" s="271"/>
      <c r="H2" s="271"/>
      <c r="I2" s="271"/>
      <c r="J2" s="271"/>
      <c r="K2" s="271"/>
      <c r="L2" s="271"/>
      <c r="M2" s="271"/>
      <c r="N2" s="271"/>
      <c r="O2" s="271"/>
      <c r="P2" s="271"/>
      <c r="Q2" s="271"/>
      <c r="R2" s="271"/>
      <c r="S2" s="271"/>
      <c r="T2" s="271"/>
      <c r="U2" s="271"/>
      <c r="V2" s="271"/>
      <c r="W2" s="271"/>
      <c r="X2" s="271"/>
      <c r="Y2" s="272"/>
      <c r="Z2" s="28" t="s">
        <v>3</v>
      </c>
    </row>
    <row r="3" spans="1:29" s="1" customFormat="1" ht="22.5" customHeight="1" x14ac:dyDescent="0.3">
      <c r="A3" s="266"/>
      <c r="B3" s="267"/>
      <c r="C3" s="270" t="s">
        <v>4</v>
      </c>
      <c r="D3" s="271"/>
      <c r="E3" s="271"/>
      <c r="F3" s="271"/>
      <c r="G3" s="271"/>
      <c r="H3" s="271"/>
      <c r="I3" s="271"/>
      <c r="J3" s="271"/>
      <c r="K3" s="271"/>
      <c r="L3" s="271"/>
      <c r="M3" s="271"/>
      <c r="N3" s="271"/>
      <c r="O3" s="271"/>
      <c r="P3" s="271"/>
      <c r="Q3" s="271"/>
      <c r="R3" s="271"/>
      <c r="S3" s="271"/>
      <c r="T3" s="271"/>
      <c r="U3" s="271"/>
      <c r="V3" s="271"/>
      <c r="W3" s="271"/>
      <c r="X3" s="271"/>
      <c r="Y3" s="272"/>
      <c r="Z3" s="28" t="s">
        <v>210</v>
      </c>
    </row>
    <row r="4" spans="1:29" s="1" customFormat="1" ht="22.5" customHeight="1" x14ac:dyDescent="0.3">
      <c r="A4" s="268"/>
      <c r="B4" s="269"/>
      <c r="C4" s="270" t="s">
        <v>155</v>
      </c>
      <c r="D4" s="271"/>
      <c r="E4" s="271"/>
      <c r="F4" s="271"/>
      <c r="G4" s="271"/>
      <c r="H4" s="271"/>
      <c r="I4" s="271"/>
      <c r="J4" s="271"/>
      <c r="K4" s="271"/>
      <c r="L4" s="271"/>
      <c r="M4" s="271"/>
      <c r="N4" s="271"/>
      <c r="O4" s="271"/>
      <c r="P4" s="271"/>
      <c r="Q4" s="271"/>
      <c r="R4" s="271"/>
      <c r="S4" s="271"/>
      <c r="T4" s="271"/>
      <c r="U4" s="271"/>
      <c r="V4" s="271"/>
      <c r="W4" s="271"/>
      <c r="X4" s="271"/>
      <c r="Y4" s="272"/>
      <c r="Z4" s="28" t="s">
        <v>212</v>
      </c>
    </row>
    <row r="5" spans="1:29" s="1" customFormat="1" ht="26.25" customHeight="1" x14ac:dyDescent="0.3">
      <c r="A5" s="262" t="s">
        <v>5</v>
      </c>
      <c r="B5" s="263"/>
      <c r="C5" s="262"/>
      <c r="D5" s="273"/>
      <c r="E5" s="273"/>
      <c r="F5" s="273"/>
      <c r="G5" s="273"/>
      <c r="H5" s="273"/>
      <c r="I5" s="273"/>
      <c r="J5" s="273"/>
      <c r="K5" s="273"/>
      <c r="L5" s="273"/>
      <c r="M5" s="273"/>
      <c r="N5" s="273"/>
      <c r="O5" s="273"/>
      <c r="P5" s="273"/>
      <c r="Q5" s="273"/>
      <c r="R5" s="273"/>
      <c r="S5" s="273"/>
      <c r="T5" s="273"/>
      <c r="U5" s="273"/>
      <c r="V5" s="273"/>
      <c r="W5" s="273"/>
      <c r="X5" s="273"/>
      <c r="Y5" s="273"/>
      <c r="Z5" s="273"/>
    </row>
    <row r="6" spans="1:29" s="1" customFormat="1" ht="15" customHeight="1" x14ac:dyDescent="0.3">
      <c r="A6" s="258" t="s">
        <v>152</v>
      </c>
      <c r="B6" s="258"/>
      <c r="C6" s="258"/>
      <c r="D6" s="258"/>
      <c r="E6" s="258"/>
      <c r="F6" s="258"/>
      <c r="G6" s="258"/>
      <c r="H6" s="258"/>
      <c r="I6" s="258"/>
      <c r="J6" s="258"/>
      <c r="K6" s="258"/>
      <c r="L6" s="258"/>
      <c r="M6" s="258"/>
      <c r="N6" s="258"/>
      <c r="O6" s="258"/>
      <c r="P6" s="258"/>
      <c r="Q6" s="258"/>
      <c r="R6" s="258"/>
      <c r="S6" s="258"/>
      <c r="T6" s="258"/>
      <c r="U6" s="258"/>
      <c r="V6" s="258"/>
      <c r="W6" s="258"/>
      <c r="X6" s="259"/>
      <c r="Y6" s="254" t="s">
        <v>94</v>
      </c>
      <c r="Z6" s="255"/>
    </row>
    <row r="7" spans="1:29" s="1" customFormat="1" ht="15" thickBot="1" x14ac:dyDescent="0.35">
      <c r="A7" s="260"/>
      <c r="B7" s="260"/>
      <c r="C7" s="260"/>
      <c r="D7" s="260"/>
      <c r="E7" s="260"/>
      <c r="F7" s="260"/>
      <c r="G7" s="260"/>
      <c r="H7" s="260"/>
      <c r="I7" s="260"/>
      <c r="J7" s="260"/>
      <c r="K7" s="260"/>
      <c r="L7" s="260"/>
      <c r="M7" s="260"/>
      <c r="N7" s="260"/>
      <c r="O7" s="260"/>
      <c r="P7" s="260"/>
      <c r="Q7" s="260"/>
      <c r="R7" s="260"/>
      <c r="S7" s="260"/>
      <c r="T7" s="260"/>
      <c r="U7" s="260"/>
      <c r="V7" s="260"/>
      <c r="W7" s="260"/>
      <c r="X7" s="261"/>
      <c r="Y7" s="256"/>
      <c r="Z7" s="257"/>
    </row>
    <row r="8" spans="1:29" s="22" customFormat="1" ht="66.75" customHeight="1" thickBot="1" x14ac:dyDescent="0.35">
      <c r="A8" s="2" t="s">
        <v>97</v>
      </c>
      <c r="B8" s="2" t="s">
        <v>187</v>
      </c>
      <c r="C8" s="2" t="s">
        <v>168</v>
      </c>
      <c r="D8" s="2" t="s">
        <v>84</v>
      </c>
      <c r="E8" s="2" t="s">
        <v>85</v>
      </c>
      <c r="F8" s="2" t="s">
        <v>86</v>
      </c>
      <c r="G8" s="2" t="s">
        <v>163</v>
      </c>
      <c r="H8" s="2" t="s">
        <v>165</v>
      </c>
      <c r="I8" s="2" t="s">
        <v>164</v>
      </c>
      <c r="J8" s="2" t="s">
        <v>154</v>
      </c>
      <c r="K8" s="38" t="s">
        <v>218</v>
      </c>
      <c r="L8" s="38" t="s">
        <v>219</v>
      </c>
      <c r="M8" s="38" t="s">
        <v>220</v>
      </c>
      <c r="N8" s="38" t="s">
        <v>221</v>
      </c>
      <c r="O8" s="38" t="s">
        <v>222</v>
      </c>
      <c r="P8" s="38" t="s">
        <v>223</v>
      </c>
      <c r="Q8" s="38" t="s">
        <v>224</v>
      </c>
      <c r="R8" s="38" t="s">
        <v>225</v>
      </c>
      <c r="S8" s="38" t="s">
        <v>226</v>
      </c>
      <c r="T8" s="38" t="s">
        <v>227</v>
      </c>
      <c r="U8" s="38" t="s">
        <v>228</v>
      </c>
      <c r="V8" s="38" t="s">
        <v>229</v>
      </c>
      <c r="W8" s="38" t="s">
        <v>230</v>
      </c>
      <c r="X8" s="2" t="s">
        <v>87</v>
      </c>
      <c r="Y8" s="2" t="s">
        <v>26</v>
      </c>
      <c r="Z8" s="2" t="s">
        <v>27</v>
      </c>
    </row>
    <row r="10" spans="1:29" x14ac:dyDescent="0.3">
      <c r="AC10" t="s">
        <v>88</v>
      </c>
    </row>
    <row r="11" spans="1:29" x14ac:dyDescent="0.3">
      <c r="AC11" t="s">
        <v>89</v>
      </c>
    </row>
    <row r="12" spans="1:29" x14ac:dyDescent="0.3">
      <c r="AC12" t="s">
        <v>90</v>
      </c>
    </row>
    <row r="13" spans="1:29" x14ac:dyDescent="0.3">
      <c r="AC13" t="s">
        <v>91</v>
      </c>
    </row>
  </sheetData>
  <mergeCells count="9">
    <mergeCell ref="Y6:Z7"/>
    <mergeCell ref="A6:X7"/>
    <mergeCell ref="A5:B5"/>
    <mergeCell ref="A1:B4"/>
    <mergeCell ref="C1:Y1"/>
    <mergeCell ref="C2:Y2"/>
    <mergeCell ref="C3:Y3"/>
    <mergeCell ref="C4:Y4"/>
    <mergeCell ref="C5:Z5"/>
  </mergeCells>
  <dataValidations count="1">
    <dataValidation type="list" allowBlank="1" showInputMessage="1" showErrorMessage="1" sqref="W9:W113" xr:uid="{00000000-0002-0000-0200-000000000000}">
      <formula1>$AC$10:$AC$13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9056F-A60A-4056-85D5-81369F4461EF}">
  <dimension ref="A1:AX33"/>
  <sheetViews>
    <sheetView tabSelected="1" topLeftCell="AC9" zoomScale="70" zoomScaleNormal="70" workbookViewId="0">
      <selection activeCell="AQ9" sqref="AQ9"/>
    </sheetView>
  </sheetViews>
  <sheetFormatPr baseColWidth="10" defaultRowHeight="14.4" x14ac:dyDescent="0.3"/>
  <cols>
    <col min="1" max="1" width="14.44140625" customWidth="1"/>
    <col min="2" max="2" width="16" customWidth="1"/>
    <col min="3" max="3" width="14.5546875" customWidth="1"/>
    <col min="4" max="4" width="14.44140625" customWidth="1"/>
    <col min="5" max="5" width="14.77734375" customWidth="1"/>
    <col min="6" max="6" width="17.6640625" customWidth="1"/>
    <col min="7" max="7" width="15.88671875" customWidth="1"/>
    <col min="8" max="8" width="15.6640625" customWidth="1"/>
    <col min="9" max="9" width="13.33203125" customWidth="1"/>
    <col min="10" max="10" width="13.88671875" customWidth="1"/>
    <col min="11" max="11" width="32.33203125" customWidth="1"/>
    <col min="12" max="12" width="18.6640625" customWidth="1"/>
    <col min="14" max="14" width="18.77734375" customWidth="1"/>
    <col min="15" max="15" width="17.5546875" customWidth="1"/>
    <col min="16" max="16" width="18.109375" customWidth="1"/>
    <col min="17" max="17" width="16.77734375" customWidth="1"/>
    <col min="18" max="18" width="17.109375" customWidth="1"/>
    <col min="19" max="19" width="18.109375" customWidth="1"/>
    <col min="20" max="20" width="17.21875" customWidth="1"/>
    <col min="21" max="21" width="18.6640625" customWidth="1"/>
    <col min="22" max="22" width="16.6640625" customWidth="1"/>
    <col min="23" max="23" width="15" customWidth="1"/>
    <col min="24" max="24" width="20" customWidth="1"/>
    <col min="25" max="25" width="16" customWidth="1"/>
    <col min="26" max="26" width="16.33203125" customWidth="1"/>
    <col min="27" max="27" width="16.109375" customWidth="1"/>
    <col min="28" max="28" width="18.88671875" customWidth="1"/>
    <col min="29" max="29" width="20.44140625" customWidth="1"/>
    <col min="30" max="30" width="19.44140625" customWidth="1"/>
    <col min="31" max="31" width="21.77734375" customWidth="1"/>
    <col min="32" max="32" width="18.109375" customWidth="1"/>
    <col min="33" max="33" width="16" customWidth="1"/>
    <col min="34" max="34" width="20.5546875" customWidth="1"/>
    <col min="35" max="35" width="16.6640625" bestFit="1" customWidth="1"/>
    <col min="36" max="36" width="17" customWidth="1"/>
    <col min="37" max="37" width="16.44140625" customWidth="1"/>
    <col min="38" max="38" width="18.5546875" customWidth="1"/>
    <col min="39" max="39" width="21.5546875" customWidth="1"/>
    <col min="40" max="40" width="19" customWidth="1"/>
    <col min="41" max="41" width="20.44140625" customWidth="1"/>
    <col min="42" max="42" width="20" customWidth="1"/>
    <col min="43" max="43" width="18.5546875" customWidth="1"/>
    <col min="44" max="44" width="21.5546875" customWidth="1"/>
    <col min="45" max="45" width="20.88671875" customWidth="1"/>
    <col min="46" max="46" width="19.33203125" customWidth="1"/>
    <col min="47" max="47" width="17.109375" customWidth="1"/>
    <col min="48" max="48" width="18.21875" customWidth="1"/>
    <col min="49" max="49" width="18.33203125" customWidth="1"/>
    <col min="50" max="50" width="20" customWidth="1"/>
  </cols>
  <sheetData>
    <row r="1" spans="1:50" x14ac:dyDescent="0.3">
      <c r="A1" s="332" t="s">
        <v>0</v>
      </c>
      <c r="B1" s="332"/>
      <c r="C1" s="270" t="s">
        <v>1</v>
      </c>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80"/>
      <c r="AX1" s="28" t="s">
        <v>211</v>
      </c>
    </row>
    <row r="2" spans="1:50" x14ac:dyDescent="0.3">
      <c r="A2" s="332"/>
      <c r="B2" s="332"/>
      <c r="C2" s="270" t="s">
        <v>2</v>
      </c>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80"/>
      <c r="AX2" s="28" t="s">
        <v>3</v>
      </c>
    </row>
    <row r="3" spans="1:50" x14ac:dyDescent="0.3">
      <c r="A3" s="332"/>
      <c r="B3" s="332"/>
      <c r="C3" s="270" t="s">
        <v>4</v>
      </c>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80"/>
      <c r="AX3" s="28" t="s">
        <v>210</v>
      </c>
    </row>
    <row r="4" spans="1:50" x14ac:dyDescent="0.3">
      <c r="A4" s="332"/>
      <c r="B4" s="332"/>
      <c r="C4" s="270" t="s">
        <v>155</v>
      </c>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80"/>
      <c r="AX4" s="28" t="s">
        <v>214</v>
      </c>
    </row>
    <row r="5" spans="1:50" ht="25.8" x14ac:dyDescent="0.3">
      <c r="A5" s="333" t="s">
        <v>5</v>
      </c>
      <c r="B5" s="333"/>
      <c r="C5" s="262" t="s">
        <v>346</v>
      </c>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63"/>
    </row>
    <row r="6" spans="1:50" x14ac:dyDescent="0.3">
      <c r="A6" s="320" t="s">
        <v>166</v>
      </c>
      <c r="B6" s="320"/>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1"/>
      <c r="AC6" s="324" t="s">
        <v>93</v>
      </c>
      <c r="AD6" s="258"/>
      <c r="AE6" s="258"/>
      <c r="AF6" s="258"/>
      <c r="AG6" s="258"/>
      <c r="AH6" s="258"/>
      <c r="AI6" s="326" t="s">
        <v>6</v>
      </c>
      <c r="AJ6" s="326"/>
      <c r="AK6" s="326"/>
      <c r="AL6" s="326"/>
      <c r="AM6" s="326"/>
      <c r="AN6" s="326"/>
      <c r="AO6" s="326"/>
      <c r="AP6" s="326"/>
      <c r="AQ6" s="326"/>
      <c r="AR6" s="326"/>
      <c r="AS6" s="326"/>
      <c r="AT6" s="326"/>
      <c r="AU6" s="326"/>
      <c r="AV6" s="326"/>
      <c r="AW6" s="326"/>
      <c r="AX6" s="326"/>
    </row>
    <row r="7" spans="1:50" x14ac:dyDescent="0.3">
      <c r="A7" s="322"/>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3"/>
      <c r="AC7" s="325"/>
      <c r="AD7" s="260"/>
      <c r="AE7" s="260"/>
      <c r="AF7" s="260"/>
      <c r="AG7" s="260"/>
      <c r="AH7" s="260"/>
      <c r="AI7" s="326"/>
      <c r="AJ7" s="326"/>
      <c r="AK7" s="326"/>
      <c r="AL7" s="326"/>
      <c r="AM7" s="326"/>
      <c r="AN7" s="326"/>
      <c r="AO7" s="326"/>
      <c r="AP7" s="326"/>
      <c r="AQ7" s="326"/>
      <c r="AR7" s="326"/>
      <c r="AS7" s="326"/>
      <c r="AT7" s="326"/>
      <c r="AU7" s="326"/>
      <c r="AV7" s="326"/>
      <c r="AW7" s="326"/>
      <c r="AX7" s="326"/>
    </row>
    <row r="8" spans="1:50" ht="136.19999999999999" customHeight="1" x14ac:dyDescent="0.3">
      <c r="A8" s="98" t="s">
        <v>97</v>
      </c>
      <c r="B8" s="98" t="s">
        <v>7</v>
      </c>
      <c r="C8" s="99" t="s">
        <v>190</v>
      </c>
      <c r="D8" s="93" t="s">
        <v>148</v>
      </c>
      <c r="E8" s="93" t="s">
        <v>10</v>
      </c>
      <c r="F8" s="98" t="s">
        <v>11</v>
      </c>
      <c r="G8" s="93" t="s">
        <v>146</v>
      </c>
      <c r="H8" s="93" t="s">
        <v>194</v>
      </c>
      <c r="I8" s="93" t="s">
        <v>147</v>
      </c>
      <c r="J8" s="94" t="s">
        <v>199</v>
      </c>
      <c r="K8" s="100" t="s">
        <v>188</v>
      </c>
      <c r="L8" s="101" t="s">
        <v>206</v>
      </c>
      <c r="M8" s="101" t="s">
        <v>12</v>
      </c>
      <c r="N8" s="102" t="s">
        <v>192</v>
      </c>
      <c r="O8" s="103" t="s">
        <v>351</v>
      </c>
      <c r="P8" s="103" t="s">
        <v>352</v>
      </c>
      <c r="Q8" s="2" t="s">
        <v>353</v>
      </c>
      <c r="R8" s="2" t="s">
        <v>354</v>
      </c>
      <c r="S8" s="2" t="s">
        <v>355</v>
      </c>
      <c r="T8" s="93" t="s">
        <v>326</v>
      </c>
      <c r="U8" s="104" t="s">
        <v>149</v>
      </c>
      <c r="V8" s="104" t="s">
        <v>150</v>
      </c>
      <c r="W8" s="105" t="s">
        <v>16</v>
      </c>
      <c r="X8" s="99" t="s">
        <v>17</v>
      </c>
      <c r="Y8" s="99" t="s">
        <v>161</v>
      </c>
      <c r="Z8" s="98" t="s">
        <v>36</v>
      </c>
      <c r="AA8" s="98" t="s">
        <v>102</v>
      </c>
      <c r="AB8" s="98" t="s">
        <v>103</v>
      </c>
      <c r="AC8" s="93" t="s">
        <v>22</v>
      </c>
      <c r="AD8" s="93" t="s">
        <v>151</v>
      </c>
      <c r="AE8" s="2" t="s">
        <v>204</v>
      </c>
      <c r="AF8" s="106" t="s">
        <v>23</v>
      </c>
      <c r="AG8" s="93" t="s">
        <v>24</v>
      </c>
      <c r="AH8" s="106" t="s">
        <v>356</v>
      </c>
      <c r="AI8" s="21" t="s">
        <v>19</v>
      </c>
      <c r="AJ8" s="56" t="s">
        <v>327</v>
      </c>
      <c r="AK8" s="21" t="s">
        <v>328</v>
      </c>
      <c r="AL8" s="21" t="s">
        <v>330</v>
      </c>
      <c r="AM8" s="56" t="s">
        <v>329</v>
      </c>
      <c r="AN8" s="98" t="s">
        <v>18</v>
      </c>
      <c r="AO8" s="98" t="s">
        <v>20</v>
      </c>
      <c r="AP8" s="21" t="s">
        <v>331</v>
      </c>
      <c r="AQ8" s="21" t="s">
        <v>332</v>
      </c>
      <c r="AR8" s="21" t="s">
        <v>333</v>
      </c>
      <c r="AS8" s="21" t="s">
        <v>334</v>
      </c>
      <c r="AT8" s="21" t="s">
        <v>335</v>
      </c>
      <c r="AU8" s="21" t="s">
        <v>336</v>
      </c>
      <c r="AV8" s="21" t="s">
        <v>337</v>
      </c>
      <c r="AW8" s="21" t="s">
        <v>338</v>
      </c>
      <c r="AX8" s="21" t="s">
        <v>339</v>
      </c>
    </row>
    <row r="9" spans="1:50" ht="138" x14ac:dyDescent="0.3">
      <c r="A9" s="148" t="s">
        <v>240</v>
      </c>
      <c r="B9" s="304" t="s">
        <v>247</v>
      </c>
      <c r="C9" s="327" t="s">
        <v>249</v>
      </c>
      <c r="D9" s="302" t="s">
        <v>271</v>
      </c>
      <c r="E9" s="149" t="s">
        <v>289</v>
      </c>
      <c r="F9" s="328">
        <v>2024130010032</v>
      </c>
      <c r="G9" s="150" t="s">
        <v>292</v>
      </c>
      <c r="H9" s="304" t="s">
        <v>295</v>
      </c>
      <c r="I9" s="304">
        <v>0</v>
      </c>
      <c r="J9" s="314">
        <v>0.4</v>
      </c>
      <c r="K9" s="107" t="s">
        <v>357</v>
      </c>
      <c r="L9" s="108"/>
      <c r="M9" s="109" t="s">
        <v>358</v>
      </c>
      <c r="N9" s="151">
        <v>10</v>
      </c>
      <c r="O9" s="151"/>
      <c r="P9" s="151"/>
      <c r="Q9" s="151"/>
      <c r="R9" s="151"/>
      <c r="S9" s="151"/>
      <c r="T9" s="151"/>
      <c r="U9" s="152" t="s">
        <v>359</v>
      </c>
      <c r="V9" s="153" t="s">
        <v>360</v>
      </c>
      <c r="W9" s="153">
        <v>300</v>
      </c>
      <c r="X9" s="316" t="s">
        <v>361</v>
      </c>
      <c r="Y9" s="316" t="s">
        <v>362</v>
      </c>
      <c r="Z9" s="153" t="s">
        <v>346</v>
      </c>
      <c r="AA9" s="304" t="s">
        <v>344</v>
      </c>
      <c r="AB9" s="304" t="s">
        <v>345</v>
      </c>
      <c r="AC9" s="153" t="s">
        <v>284</v>
      </c>
      <c r="AD9" s="154" t="s">
        <v>282</v>
      </c>
      <c r="AE9" s="110">
        <v>4500000000</v>
      </c>
      <c r="AF9" s="155" t="s">
        <v>55</v>
      </c>
      <c r="AG9" s="153" t="s">
        <v>54</v>
      </c>
      <c r="AH9" s="153" t="s">
        <v>363</v>
      </c>
      <c r="AI9" s="111">
        <v>4500000000</v>
      </c>
      <c r="AJ9" s="111"/>
      <c r="AK9" s="111"/>
      <c r="AL9" s="111"/>
      <c r="AM9" s="111"/>
      <c r="AN9" s="318" t="s">
        <v>340</v>
      </c>
      <c r="AO9" s="304" t="s">
        <v>341</v>
      </c>
      <c r="AP9" s="156"/>
      <c r="AQ9" s="156"/>
      <c r="AR9" s="156"/>
      <c r="AS9" s="156"/>
      <c r="AT9" s="156"/>
      <c r="AU9" s="156"/>
      <c r="AV9" s="156"/>
      <c r="AW9" s="156"/>
      <c r="AX9" s="157"/>
    </row>
    <row r="10" spans="1:50" ht="234.6" x14ac:dyDescent="0.3">
      <c r="A10" s="148"/>
      <c r="B10" s="305"/>
      <c r="C10" s="315"/>
      <c r="D10" s="303"/>
      <c r="E10" s="158"/>
      <c r="F10" s="329"/>
      <c r="G10" s="159"/>
      <c r="H10" s="305"/>
      <c r="I10" s="305"/>
      <c r="J10" s="331"/>
      <c r="K10" s="112" t="s">
        <v>364</v>
      </c>
      <c r="L10" s="108"/>
      <c r="M10" s="153" t="s">
        <v>282</v>
      </c>
      <c r="N10" s="160">
        <v>11.5</v>
      </c>
      <c r="O10" s="160"/>
      <c r="P10" s="160"/>
      <c r="Q10" s="160"/>
      <c r="R10" s="160"/>
      <c r="S10" s="160"/>
      <c r="T10" s="160"/>
      <c r="U10" s="152" t="s">
        <v>365</v>
      </c>
      <c r="V10" s="153" t="s">
        <v>360</v>
      </c>
      <c r="W10" s="153">
        <v>345</v>
      </c>
      <c r="X10" s="316"/>
      <c r="Y10" s="316"/>
      <c r="Z10" s="153" t="s">
        <v>346</v>
      </c>
      <c r="AA10" s="305"/>
      <c r="AB10" s="305"/>
      <c r="AC10" s="153" t="s">
        <v>285</v>
      </c>
      <c r="AD10" s="153" t="s">
        <v>366</v>
      </c>
      <c r="AE10" s="111">
        <v>50000000</v>
      </c>
      <c r="AF10" s="113"/>
      <c r="AG10" s="153" t="s">
        <v>54</v>
      </c>
      <c r="AH10" s="153" t="s">
        <v>367</v>
      </c>
      <c r="AI10" s="111">
        <v>50000000</v>
      </c>
      <c r="AJ10" s="111"/>
      <c r="AK10" s="111"/>
      <c r="AL10" s="111"/>
      <c r="AM10" s="111"/>
      <c r="AN10" s="319"/>
      <c r="AO10" s="305"/>
      <c r="AP10" s="161"/>
      <c r="AQ10" s="161"/>
      <c r="AR10" s="161"/>
      <c r="AS10" s="161"/>
      <c r="AT10" s="161"/>
      <c r="AU10" s="161"/>
      <c r="AV10" s="161"/>
      <c r="AW10" s="161"/>
      <c r="AX10" s="157"/>
    </row>
    <row r="11" spans="1:50" ht="165.6" x14ac:dyDescent="0.3">
      <c r="A11" s="148"/>
      <c r="B11" s="305"/>
      <c r="C11" s="315"/>
      <c r="D11" s="303"/>
      <c r="E11" s="158"/>
      <c r="F11" s="329"/>
      <c r="G11" s="159"/>
      <c r="H11" s="305"/>
      <c r="I11" s="305"/>
      <c r="J11" s="315"/>
      <c r="K11" s="114" t="s">
        <v>368</v>
      </c>
      <c r="L11" s="108"/>
      <c r="M11" s="153" t="s">
        <v>283</v>
      </c>
      <c r="N11" s="117">
        <v>1</v>
      </c>
      <c r="O11" s="117"/>
      <c r="P11" s="117"/>
      <c r="Q11" s="117"/>
      <c r="R11" s="117"/>
      <c r="S11" s="117"/>
      <c r="T11" s="117"/>
      <c r="U11" s="152" t="s">
        <v>369</v>
      </c>
      <c r="V11" s="153" t="s">
        <v>370</v>
      </c>
      <c r="W11" s="153">
        <v>120</v>
      </c>
      <c r="X11" s="316"/>
      <c r="Y11" s="316"/>
      <c r="Z11" s="153" t="s">
        <v>346</v>
      </c>
      <c r="AA11" s="315"/>
      <c r="AB11" s="315"/>
      <c r="AC11" s="153" t="s">
        <v>284</v>
      </c>
      <c r="AD11" s="162" t="s">
        <v>282</v>
      </c>
      <c r="AE11" s="115">
        <v>1600000000</v>
      </c>
      <c r="AF11" s="163" t="s">
        <v>55</v>
      </c>
      <c r="AG11" s="153" t="s">
        <v>54</v>
      </c>
      <c r="AH11" s="153" t="s">
        <v>369</v>
      </c>
      <c r="AI11" s="116">
        <v>1600000000</v>
      </c>
      <c r="AJ11" s="116"/>
      <c r="AK11" s="116"/>
      <c r="AL11" s="116"/>
      <c r="AM11" s="116"/>
      <c r="AN11" s="319"/>
      <c r="AO11" s="305"/>
      <c r="AP11" s="161"/>
      <c r="AQ11" s="161"/>
      <c r="AR11" s="161"/>
      <c r="AS11" s="161"/>
      <c r="AT11" s="161"/>
      <c r="AU11" s="161"/>
      <c r="AV11" s="161"/>
      <c r="AW11" s="161"/>
      <c r="AX11" s="157"/>
    </row>
    <row r="12" spans="1:50" ht="193.2" x14ac:dyDescent="0.3">
      <c r="A12" s="148"/>
      <c r="B12" s="305"/>
      <c r="C12" s="315"/>
      <c r="D12" s="310"/>
      <c r="E12" s="158"/>
      <c r="F12" s="329"/>
      <c r="G12" s="159"/>
      <c r="H12" s="305"/>
      <c r="I12" s="305"/>
      <c r="J12" s="315"/>
      <c r="K12" s="114" t="s">
        <v>371</v>
      </c>
      <c r="L12" s="108"/>
      <c r="M12" s="153" t="s">
        <v>282</v>
      </c>
      <c r="N12" s="117">
        <v>11</v>
      </c>
      <c r="O12" s="117"/>
      <c r="P12" s="117"/>
      <c r="Q12" s="117"/>
      <c r="R12" s="117"/>
      <c r="S12" s="117"/>
      <c r="T12" s="117"/>
      <c r="U12" s="152" t="s">
        <v>363</v>
      </c>
      <c r="V12" s="153" t="s">
        <v>372</v>
      </c>
      <c r="W12" s="153">
        <v>330</v>
      </c>
      <c r="X12" s="316"/>
      <c r="Y12" s="316"/>
      <c r="Z12" s="153" t="s">
        <v>346</v>
      </c>
      <c r="AA12" s="315"/>
      <c r="AB12" s="315"/>
      <c r="AC12" s="153" t="s">
        <v>285</v>
      </c>
      <c r="AD12" s="154" t="s">
        <v>282</v>
      </c>
      <c r="AE12" s="118">
        <v>180000000</v>
      </c>
      <c r="AF12" s="155"/>
      <c r="AG12" s="153" t="s">
        <v>54</v>
      </c>
      <c r="AH12" s="164" t="s">
        <v>363</v>
      </c>
      <c r="AI12" s="115">
        <v>180000000</v>
      </c>
      <c r="AJ12" s="115"/>
      <c r="AK12" s="115"/>
      <c r="AL12" s="115"/>
      <c r="AM12" s="115"/>
      <c r="AN12" s="319"/>
      <c r="AO12" s="305"/>
      <c r="AP12" s="161"/>
      <c r="AQ12" s="161"/>
      <c r="AR12" s="161"/>
      <c r="AS12" s="161"/>
      <c r="AT12" s="161"/>
      <c r="AU12" s="161"/>
      <c r="AV12" s="161"/>
      <c r="AW12" s="161"/>
      <c r="AX12" s="157"/>
    </row>
    <row r="13" spans="1:50" ht="165.6" x14ac:dyDescent="0.3">
      <c r="A13" s="148" t="s">
        <v>241</v>
      </c>
      <c r="B13" s="305"/>
      <c r="C13" s="315"/>
      <c r="D13" s="53" t="s">
        <v>272</v>
      </c>
      <c r="E13" s="158"/>
      <c r="F13" s="329"/>
      <c r="G13" s="159"/>
      <c r="H13" s="311"/>
      <c r="I13" s="311"/>
      <c r="J13" s="317"/>
      <c r="K13" s="119" t="s">
        <v>373</v>
      </c>
      <c r="L13" s="108"/>
      <c r="M13" s="153" t="s">
        <v>282</v>
      </c>
      <c r="N13" s="117">
        <v>1</v>
      </c>
      <c r="O13" s="117"/>
      <c r="P13" s="117"/>
      <c r="Q13" s="117"/>
      <c r="R13" s="117"/>
      <c r="S13" s="117"/>
      <c r="T13" s="117"/>
      <c r="U13" s="152" t="s">
        <v>374</v>
      </c>
      <c r="V13" s="153" t="s">
        <v>360</v>
      </c>
      <c r="W13" s="153">
        <v>240</v>
      </c>
      <c r="X13" s="316"/>
      <c r="Y13" s="316"/>
      <c r="Z13" s="153" t="s">
        <v>346</v>
      </c>
      <c r="AA13" s="315"/>
      <c r="AB13" s="315"/>
      <c r="AC13" s="153" t="s">
        <v>284</v>
      </c>
      <c r="AD13" s="154" t="s">
        <v>282</v>
      </c>
      <c r="AE13" s="118">
        <v>400000000</v>
      </c>
      <c r="AF13" s="155" t="s">
        <v>63</v>
      </c>
      <c r="AG13" s="153" t="s">
        <v>54</v>
      </c>
      <c r="AH13" s="153" t="s">
        <v>375</v>
      </c>
      <c r="AI13" s="118">
        <v>400000000</v>
      </c>
      <c r="AJ13" s="118"/>
      <c r="AK13" s="118"/>
      <c r="AL13" s="118"/>
      <c r="AM13" s="118"/>
      <c r="AN13" s="319"/>
      <c r="AO13" s="305"/>
      <c r="AP13" s="161"/>
      <c r="AQ13" s="161"/>
      <c r="AR13" s="161"/>
      <c r="AS13" s="161"/>
      <c r="AT13" s="161"/>
      <c r="AU13" s="161"/>
      <c r="AV13" s="161"/>
      <c r="AW13" s="161"/>
      <c r="AX13" s="157"/>
    </row>
    <row r="14" spans="1:50" ht="220.8" x14ac:dyDescent="0.3">
      <c r="A14" s="148"/>
      <c r="B14" s="305"/>
      <c r="C14" s="315"/>
      <c r="D14" s="302" t="s">
        <v>376</v>
      </c>
      <c r="E14" s="158"/>
      <c r="F14" s="329"/>
      <c r="G14" s="159"/>
      <c r="H14" s="316" t="s">
        <v>377</v>
      </c>
      <c r="I14" s="304" t="s">
        <v>378</v>
      </c>
      <c r="J14" s="314">
        <v>0.2</v>
      </c>
      <c r="K14" s="119" t="s">
        <v>379</v>
      </c>
      <c r="L14" s="120"/>
      <c r="M14" s="153" t="s">
        <v>283</v>
      </c>
      <c r="N14" s="117">
        <v>1</v>
      </c>
      <c r="O14" s="117"/>
      <c r="P14" s="117"/>
      <c r="Q14" s="117"/>
      <c r="R14" s="117"/>
      <c r="S14" s="117"/>
      <c r="T14" s="117"/>
      <c r="U14" s="152" t="s">
        <v>374</v>
      </c>
      <c r="V14" s="153" t="s">
        <v>380</v>
      </c>
      <c r="W14" s="153">
        <v>180</v>
      </c>
      <c r="X14" s="316"/>
      <c r="Y14" s="316"/>
      <c r="Z14" s="153" t="s">
        <v>346</v>
      </c>
      <c r="AA14" s="315"/>
      <c r="AB14" s="315"/>
      <c r="AC14" s="153" t="s">
        <v>284</v>
      </c>
      <c r="AD14" s="154" t="s">
        <v>282</v>
      </c>
      <c r="AE14" s="121">
        <v>200000000</v>
      </c>
      <c r="AF14" s="155" t="s">
        <v>68</v>
      </c>
      <c r="AG14" s="153" t="s">
        <v>54</v>
      </c>
      <c r="AH14" s="153" t="s">
        <v>375</v>
      </c>
      <c r="AI14" s="121">
        <v>200000000</v>
      </c>
      <c r="AJ14" s="121"/>
      <c r="AK14" s="121"/>
      <c r="AL14" s="121"/>
      <c r="AM14" s="121"/>
      <c r="AN14" s="319"/>
      <c r="AO14" s="305"/>
      <c r="AP14" s="161"/>
      <c r="AQ14" s="161"/>
      <c r="AR14" s="161"/>
      <c r="AS14" s="161"/>
      <c r="AT14" s="161"/>
      <c r="AU14" s="161"/>
      <c r="AV14" s="161"/>
      <c r="AW14" s="161"/>
      <c r="AX14" s="157"/>
    </row>
    <row r="15" spans="1:50" ht="124.2" x14ac:dyDescent="0.3">
      <c r="A15" s="148"/>
      <c r="B15" s="305"/>
      <c r="C15" s="315"/>
      <c r="D15" s="303"/>
      <c r="E15" s="158"/>
      <c r="F15" s="329"/>
      <c r="G15" s="159"/>
      <c r="H15" s="316"/>
      <c r="I15" s="305"/>
      <c r="J15" s="315"/>
      <c r="K15" s="119" t="s">
        <v>381</v>
      </c>
      <c r="L15" s="108"/>
      <c r="M15" s="153" t="s">
        <v>283</v>
      </c>
      <c r="N15" s="117">
        <v>1</v>
      </c>
      <c r="O15" s="117"/>
      <c r="P15" s="117"/>
      <c r="Q15" s="117"/>
      <c r="R15" s="117"/>
      <c r="S15" s="117"/>
      <c r="T15" s="117"/>
      <c r="U15" s="152" t="s">
        <v>382</v>
      </c>
      <c r="V15" s="153" t="s">
        <v>360</v>
      </c>
      <c r="W15" s="153">
        <v>180</v>
      </c>
      <c r="X15" s="316"/>
      <c r="Y15" s="316"/>
      <c r="Z15" s="153" t="s">
        <v>346</v>
      </c>
      <c r="AA15" s="315"/>
      <c r="AB15" s="315"/>
      <c r="AC15" s="153" t="s">
        <v>284</v>
      </c>
      <c r="AD15" s="154" t="s">
        <v>282</v>
      </c>
      <c r="AE15" s="122">
        <v>1500000000</v>
      </c>
      <c r="AF15" s="155" t="s">
        <v>55</v>
      </c>
      <c r="AG15" s="153" t="s">
        <v>54</v>
      </c>
      <c r="AH15" s="153" t="s">
        <v>369</v>
      </c>
      <c r="AI15" s="122">
        <v>1500000000</v>
      </c>
      <c r="AJ15" s="122"/>
      <c r="AK15" s="122"/>
      <c r="AL15" s="122"/>
      <c r="AM15" s="122"/>
      <c r="AN15" s="319"/>
      <c r="AO15" s="305"/>
      <c r="AP15" s="161"/>
      <c r="AQ15" s="161"/>
      <c r="AR15" s="161"/>
      <c r="AS15" s="161"/>
      <c r="AT15" s="161"/>
      <c r="AU15" s="161"/>
      <c r="AV15" s="161"/>
      <c r="AW15" s="161"/>
      <c r="AX15" s="157"/>
    </row>
    <row r="16" spans="1:50" ht="165.6" x14ac:dyDescent="0.3">
      <c r="A16" s="148"/>
      <c r="B16" s="305"/>
      <c r="C16" s="315"/>
      <c r="D16" s="303"/>
      <c r="E16" s="158"/>
      <c r="F16" s="329"/>
      <c r="G16" s="159"/>
      <c r="H16" s="316"/>
      <c r="I16" s="305"/>
      <c r="J16" s="315"/>
      <c r="K16" s="123" t="s">
        <v>383</v>
      </c>
      <c r="L16" s="108"/>
      <c r="M16" s="153" t="s">
        <v>282</v>
      </c>
      <c r="N16" s="117">
        <v>1</v>
      </c>
      <c r="O16" s="117"/>
      <c r="P16" s="117"/>
      <c r="Q16" s="117"/>
      <c r="R16" s="117"/>
      <c r="S16" s="117"/>
      <c r="T16" s="117"/>
      <c r="U16" s="152" t="s">
        <v>369</v>
      </c>
      <c r="V16" s="153" t="s">
        <v>372</v>
      </c>
      <c r="W16" s="153">
        <v>180</v>
      </c>
      <c r="X16" s="316"/>
      <c r="Y16" s="316"/>
      <c r="Z16" s="153" t="s">
        <v>346</v>
      </c>
      <c r="AA16" s="315"/>
      <c r="AB16" s="315"/>
      <c r="AC16" s="153" t="s">
        <v>284</v>
      </c>
      <c r="AD16" s="154" t="s">
        <v>282</v>
      </c>
      <c r="AE16" s="116">
        <v>800000000</v>
      </c>
      <c r="AF16" s="155" t="s">
        <v>55</v>
      </c>
      <c r="AG16" s="153" t="s">
        <v>54</v>
      </c>
      <c r="AH16" s="153" t="s">
        <v>369</v>
      </c>
      <c r="AI16" s="116">
        <v>800000000</v>
      </c>
      <c r="AJ16" s="116"/>
      <c r="AK16" s="116"/>
      <c r="AL16" s="116"/>
      <c r="AM16" s="116"/>
      <c r="AN16" s="319"/>
      <c r="AO16" s="305"/>
      <c r="AP16" s="161"/>
      <c r="AQ16" s="161"/>
      <c r="AR16" s="161"/>
      <c r="AS16" s="161"/>
      <c r="AT16" s="161"/>
      <c r="AU16" s="161"/>
      <c r="AV16" s="161"/>
      <c r="AW16" s="161"/>
      <c r="AX16" s="157"/>
    </row>
    <row r="17" spans="1:50" ht="193.2" x14ac:dyDescent="0.3">
      <c r="A17" s="148"/>
      <c r="B17" s="305"/>
      <c r="C17" s="315"/>
      <c r="D17" s="303"/>
      <c r="E17" s="158"/>
      <c r="F17" s="329"/>
      <c r="G17" s="159"/>
      <c r="H17" s="316"/>
      <c r="I17" s="305"/>
      <c r="J17" s="315"/>
      <c r="K17" s="114" t="s">
        <v>384</v>
      </c>
      <c r="L17" s="108"/>
      <c r="M17" s="153" t="s">
        <v>282</v>
      </c>
      <c r="N17" s="117">
        <v>1</v>
      </c>
      <c r="O17" s="117"/>
      <c r="P17" s="117"/>
      <c r="Q17" s="117"/>
      <c r="R17" s="117"/>
      <c r="S17" s="117"/>
      <c r="T17" s="117"/>
      <c r="U17" s="152" t="s">
        <v>385</v>
      </c>
      <c r="V17" s="153" t="s">
        <v>360</v>
      </c>
      <c r="W17" s="153">
        <v>330</v>
      </c>
      <c r="X17" s="316"/>
      <c r="Y17" s="316"/>
      <c r="Z17" s="153" t="s">
        <v>346</v>
      </c>
      <c r="AA17" s="315"/>
      <c r="AB17" s="315"/>
      <c r="AC17" s="153" t="s">
        <v>284</v>
      </c>
      <c r="AD17" s="154" t="s">
        <v>282</v>
      </c>
      <c r="AE17" s="121">
        <v>48000000</v>
      </c>
      <c r="AF17" s="155" t="s">
        <v>77</v>
      </c>
      <c r="AG17" s="153" t="s">
        <v>54</v>
      </c>
      <c r="AH17" s="153" t="s">
        <v>363</v>
      </c>
      <c r="AI17" s="121">
        <v>150000001</v>
      </c>
      <c r="AJ17" s="121"/>
      <c r="AK17" s="121"/>
      <c r="AL17" s="121"/>
      <c r="AM17" s="121"/>
      <c r="AN17" s="319"/>
      <c r="AO17" s="305"/>
      <c r="AP17" s="161"/>
      <c r="AQ17" s="161"/>
      <c r="AR17" s="161"/>
      <c r="AS17" s="161"/>
      <c r="AT17" s="161"/>
      <c r="AU17" s="161"/>
      <c r="AV17" s="161"/>
      <c r="AW17" s="161"/>
      <c r="AX17" s="157"/>
    </row>
    <row r="18" spans="1:50" ht="69" x14ac:dyDescent="0.3">
      <c r="A18" s="304" t="s">
        <v>242</v>
      </c>
      <c r="B18" s="305"/>
      <c r="C18" s="315"/>
      <c r="D18" s="302" t="s">
        <v>386</v>
      </c>
      <c r="E18" s="158"/>
      <c r="F18" s="329"/>
      <c r="G18" s="159"/>
      <c r="H18" s="304" t="s">
        <v>296</v>
      </c>
      <c r="I18" s="165" t="s">
        <v>387</v>
      </c>
      <c r="J18" s="314">
        <v>0.1</v>
      </c>
      <c r="K18" s="124" t="s">
        <v>388</v>
      </c>
      <c r="L18" s="108"/>
      <c r="M18" s="125" t="s">
        <v>366</v>
      </c>
      <c r="N18" s="126">
        <v>1</v>
      </c>
      <c r="O18" s="126"/>
      <c r="P18" s="126"/>
      <c r="Q18" s="126"/>
      <c r="R18" s="126"/>
      <c r="S18" s="126"/>
      <c r="T18" s="126"/>
      <c r="U18" s="127" t="s">
        <v>359</v>
      </c>
      <c r="V18" s="125" t="s">
        <v>389</v>
      </c>
      <c r="W18" s="125">
        <v>300</v>
      </c>
      <c r="X18" s="316"/>
      <c r="Y18" s="316"/>
      <c r="Z18" s="153" t="s">
        <v>346</v>
      </c>
      <c r="AA18" s="315"/>
      <c r="AB18" s="315"/>
      <c r="AC18" s="153" t="s">
        <v>284</v>
      </c>
      <c r="AD18" s="154" t="s">
        <v>283</v>
      </c>
      <c r="AE18" s="128">
        <v>500000000</v>
      </c>
      <c r="AF18" s="129" t="s">
        <v>65</v>
      </c>
      <c r="AG18" s="125" t="s">
        <v>54</v>
      </c>
      <c r="AH18" s="125" t="s">
        <v>359</v>
      </c>
      <c r="AI18" s="128">
        <v>500000000</v>
      </c>
      <c r="AJ18" s="128"/>
      <c r="AK18" s="128"/>
      <c r="AL18" s="128"/>
      <c r="AM18" s="128"/>
      <c r="AN18" s="319"/>
      <c r="AO18" s="305"/>
      <c r="AP18" s="161"/>
      <c r="AQ18" s="161"/>
      <c r="AR18" s="161"/>
      <c r="AS18" s="161"/>
      <c r="AT18" s="161"/>
      <c r="AU18" s="161"/>
      <c r="AV18" s="161"/>
      <c r="AW18" s="161"/>
      <c r="AX18" s="157"/>
    </row>
    <row r="19" spans="1:50" ht="165.6" x14ac:dyDescent="0.3">
      <c r="A19" s="311"/>
      <c r="B19" s="305"/>
      <c r="C19" s="315"/>
      <c r="D19" s="310"/>
      <c r="E19" s="158"/>
      <c r="F19" s="329"/>
      <c r="G19" s="159"/>
      <c r="H19" s="311"/>
      <c r="I19" s="165"/>
      <c r="J19" s="317"/>
      <c r="K19" s="124" t="s">
        <v>390</v>
      </c>
      <c r="L19" s="120"/>
      <c r="M19" s="125" t="s">
        <v>282</v>
      </c>
      <c r="N19" s="130">
        <v>1</v>
      </c>
      <c r="O19" s="130"/>
      <c r="P19" s="130"/>
      <c r="Q19" s="130"/>
      <c r="R19" s="130"/>
      <c r="S19" s="130"/>
      <c r="T19" s="130"/>
      <c r="U19" s="127" t="s">
        <v>367</v>
      </c>
      <c r="V19" s="125" t="s">
        <v>360</v>
      </c>
      <c r="W19" s="125">
        <v>345</v>
      </c>
      <c r="X19" s="316"/>
      <c r="Y19" s="316"/>
      <c r="Z19" s="153"/>
      <c r="AA19" s="315"/>
      <c r="AB19" s="315"/>
      <c r="AC19" s="153" t="s">
        <v>284</v>
      </c>
      <c r="AD19" s="154" t="s">
        <v>282</v>
      </c>
      <c r="AE19" s="128">
        <v>7800000000</v>
      </c>
      <c r="AF19" s="129" t="s">
        <v>77</v>
      </c>
      <c r="AG19" s="153" t="s">
        <v>54</v>
      </c>
      <c r="AH19" s="125" t="s">
        <v>367</v>
      </c>
      <c r="AI19" s="128">
        <v>7800000000</v>
      </c>
      <c r="AJ19" s="128"/>
      <c r="AK19" s="128"/>
      <c r="AL19" s="128"/>
      <c r="AM19" s="128"/>
      <c r="AN19" s="319"/>
      <c r="AO19" s="305"/>
      <c r="AP19" s="161"/>
      <c r="AQ19" s="161"/>
      <c r="AR19" s="161"/>
      <c r="AS19" s="161"/>
      <c r="AT19" s="161"/>
      <c r="AU19" s="161"/>
      <c r="AV19" s="161"/>
      <c r="AW19" s="161"/>
      <c r="AX19" s="157"/>
    </row>
    <row r="20" spans="1:50" ht="276" x14ac:dyDescent="0.3">
      <c r="A20" s="148"/>
      <c r="B20" s="305"/>
      <c r="C20" s="315"/>
      <c r="D20" s="302" t="s">
        <v>391</v>
      </c>
      <c r="E20" s="158"/>
      <c r="F20" s="329"/>
      <c r="G20" s="159"/>
      <c r="H20" s="304" t="s">
        <v>392</v>
      </c>
      <c r="I20" s="304" t="s">
        <v>297</v>
      </c>
      <c r="J20" s="312">
        <v>0.1</v>
      </c>
      <c r="K20" s="119" t="s">
        <v>393</v>
      </c>
      <c r="L20" s="120"/>
      <c r="M20" s="153" t="s">
        <v>282</v>
      </c>
      <c r="N20" s="117">
        <v>11</v>
      </c>
      <c r="O20" s="117"/>
      <c r="P20" s="117"/>
      <c r="Q20" s="117"/>
      <c r="R20" s="117"/>
      <c r="S20" s="117"/>
      <c r="T20" s="117"/>
      <c r="U20" s="152" t="s">
        <v>363</v>
      </c>
      <c r="V20" s="153" t="s">
        <v>360</v>
      </c>
      <c r="W20" s="153">
        <v>330</v>
      </c>
      <c r="X20" s="316"/>
      <c r="Y20" s="316"/>
      <c r="Z20" s="153" t="s">
        <v>346</v>
      </c>
      <c r="AA20" s="315"/>
      <c r="AB20" s="315"/>
      <c r="AC20" s="153" t="s">
        <v>284</v>
      </c>
      <c r="AD20" s="154" t="s">
        <v>282</v>
      </c>
      <c r="AE20" s="121">
        <v>80000000</v>
      </c>
      <c r="AF20" s="131"/>
      <c r="AG20" s="153" t="s">
        <v>54</v>
      </c>
      <c r="AH20" s="153"/>
      <c r="AI20" s="121">
        <v>80000000</v>
      </c>
      <c r="AJ20" s="121"/>
      <c r="AK20" s="121"/>
      <c r="AL20" s="121"/>
      <c r="AM20" s="121"/>
      <c r="AN20" s="319"/>
      <c r="AO20" s="305"/>
      <c r="AP20" s="161"/>
      <c r="AQ20" s="161"/>
      <c r="AR20" s="161"/>
      <c r="AS20" s="161"/>
      <c r="AT20" s="161"/>
      <c r="AU20" s="161"/>
      <c r="AV20" s="161"/>
      <c r="AW20" s="161"/>
      <c r="AX20" s="157"/>
    </row>
    <row r="21" spans="1:50" ht="165.6" x14ac:dyDescent="0.3">
      <c r="A21" s="148"/>
      <c r="B21" s="305"/>
      <c r="C21" s="315"/>
      <c r="D21" s="303"/>
      <c r="E21" s="158"/>
      <c r="F21" s="329"/>
      <c r="G21" s="159"/>
      <c r="H21" s="311"/>
      <c r="I21" s="311"/>
      <c r="J21" s="313"/>
      <c r="K21" s="132" t="s">
        <v>394</v>
      </c>
      <c r="L21" s="120"/>
      <c r="M21" s="153" t="s">
        <v>282</v>
      </c>
      <c r="N21" s="117">
        <v>11</v>
      </c>
      <c r="O21" s="117"/>
      <c r="P21" s="117"/>
      <c r="Q21" s="117"/>
      <c r="R21" s="117"/>
      <c r="S21" s="117"/>
      <c r="T21" s="117"/>
      <c r="U21" s="152" t="s">
        <v>363</v>
      </c>
      <c r="V21" s="153" t="s">
        <v>372</v>
      </c>
      <c r="W21" s="153">
        <v>330</v>
      </c>
      <c r="X21" s="316"/>
      <c r="Y21" s="316"/>
      <c r="Z21" s="153" t="s">
        <v>346</v>
      </c>
      <c r="AA21" s="315"/>
      <c r="AB21" s="315"/>
      <c r="AC21" s="153" t="s">
        <v>284</v>
      </c>
      <c r="AD21" s="154" t="s">
        <v>283</v>
      </c>
      <c r="AE21" s="118">
        <v>880000000</v>
      </c>
      <c r="AF21" s="155" t="s">
        <v>77</v>
      </c>
      <c r="AG21" s="153" t="s">
        <v>54</v>
      </c>
      <c r="AH21" s="153" t="s">
        <v>363</v>
      </c>
      <c r="AI21" s="118">
        <v>880000000</v>
      </c>
      <c r="AJ21" s="118"/>
      <c r="AK21" s="118"/>
      <c r="AL21" s="118"/>
      <c r="AM21" s="118"/>
      <c r="AN21" s="319"/>
      <c r="AO21" s="305"/>
      <c r="AP21" s="161"/>
      <c r="AQ21" s="161"/>
      <c r="AR21" s="161"/>
      <c r="AS21" s="161"/>
      <c r="AT21" s="161"/>
      <c r="AU21" s="161"/>
      <c r="AV21" s="161"/>
      <c r="AW21" s="161"/>
      <c r="AX21" s="157"/>
    </row>
    <row r="22" spans="1:50" ht="235.2" thickBot="1" x14ac:dyDescent="0.35">
      <c r="A22" s="148"/>
      <c r="B22" s="305"/>
      <c r="C22" s="315"/>
      <c r="D22" s="303"/>
      <c r="E22" s="158"/>
      <c r="F22" s="329"/>
      <c r="G22" s="159"/>
      <c r="H22" s="304" t="s">
        <v>298</v>
      </c>
      <c r="I22" s="304" t="s">
        <v>299</v>
      </c>
      <c r="J22" s="314">
        <v>0.1</v>
      </c>
      <c r="K22" s="133" t="s">
        <v>395</v>
      </c>
      <c r="L22" s="120"/>
      <c r="M22" s="153" t="s">
        <v>282</v>
      </c>
      <c r="N22" s="117">
        <v>11</v>
      </c>
      <c r="O22" s="117"/>
      <c r="P22" s="117"/>
      <c r="Q22" s="117"/>
      <c r="R22" s="117"/>
      <c r="S22" s="117"/>
      <c r="T22" s="117"/>
      <c r="U22" s="152" t="s">
        <v>385</v>
      </c>
      <c r="V22" s="153" t="s">
        <v>360</v>
      </c>
      <c r="W22" s="153">
        <v>330</v>
      </c>
      <c r="X22" s="316"/>
      <c r="Y22" s="316"/>
      <c r="Z22" s="153" t="s">
        <v>346</v>
      </c>
      <c r="AA22" s="315"/>
      <c r="AB22" s="315"/>
      <c r="AC22" s="153" t="s">
        <v>284</v>
      </c>
      <c r="AD22" s="154" t="s">
        <v>282</v>
      </c>
      <c r="AE22" s="134">
        <v>250000000</v>
      </c>
      <c r="AF22" s="155" t="s">
        <v>68</v>
      </c>
      <c r="AG22" s="153" t="s">
        <v>54</v>
      </c>
      <c r="AH22" s="153" t="s">
        <v>363</v>
      </c>
      <c r="AI22" s="134">
        <v>250000000</v>
      </c>
      <c r="AJ22" s="134"/>
      <c r="AK22" s="134"/>
      <c r="AL22" s="134"/>
      <c r="AM22" s="134"/>
      <c r="AN22" s="319"/>
      <c r="AO22" s="305"/>
      <c r="AP22" s="161"/>
      <c r="AQ22" s="161"/>
      <c r="AR22" s="161"/>
      <c r="AS22" s="161"/>
      <c r="AT22" s="161"/>
      <c r="AU22" s="161"/>
      <c r="AV22" s="161"/>
      <c r="AW22" s="161"/>
      <c r="AX22" s="157"/>
    </row>
    <row r="23" spans="1:50" ht="289.8" x14ac:dyDescent="0.3">
      <c r="A23" s="148" t="s">
        <v>243</v>
      </c>
      <c r="B23" s="305"/>
      <c r="C23" s="315"/>
      <c r="D23" s="310"/>
      <c r="E23" s="158"/>
      <c r="F23" s="329"/>
      <c r="G23" s="159"/>
      <c r="H23" s="305"/>
      <c r="I23" s="305"/>
      <c r="J23" s="315"/>
      <c r="K23" s="57" t="s">
        <v>396</v>
      </c>
      <c r="L23" s="120"/>
      <c r="M23" s="153" t="s">
        <v>282</v>
      </c>
      <c r="N23" s="117">
        <v>6</v>
      </c>
      <c r="O23" s="117"/>
      <c r="P23" s="117"/>
      <c r="Q23" s="117"/>
      <c r="R23" s="117"/>
      <c r="S23" s="117"/>
      <c r="T23" s="117"/>
      <c r="U23" s="152" t="s">
        <v>369</v>
      </c>
      <c r="V23" s="153" t="s">
        <v>360</v>
      </c>
      <c r="W23" s="153">
        <v>180</v>
      </c>
      <c r="X23" s="316"/>
      <c r="Y23" s="316"/>
      <c r="Z23" s="153" t="s">
        <v>346</v>
      </c>
      <c r="AA23" s="315"/>
      <c r="AB23" s="315"/>
      <c r="AC23" s="153" t="s">
        <v>284</v>
      </c>
      <c r="AD23" s="154" t="s">
        <v>282</v>
      </c>
      <c r="AE23" s="135">
        <v>300000000</v>
      </c>
      <c r="AF23" s="155" t="s">
        <v>77</v>
      </c>
      <c r="AG23" s="153" t="s">
        <v>54</v>
      </c>
      <c r="AH23" s="153" t="s">
        <v>363</v>
      </c>
      <c r="AI23" s="135">
        <v>300000000</v>
      </c>
      <c r="AJ23" s="135"/>
      <c r="AK23" s="135"/>
      <c r="AL23" s="135"/>
      <c r="AM23" s="135"/>
      <c r="AN23" s="319"/>
      <c r="AO23" s="305"/>
      <c r="AP23" s="161"/>
      <c r="AQ23" s="161"/>
      <c r="AR23" s="161"/>
      <c r="AS23" s="161"/>
      <c r="AT23" s="161"/>
      <c r="AU23" s="161"/>
      <c r="AV23" s="161"/>
      <c r="AW23" s="161"/>
      <c r="AX23" s="157"/>
    </row>
    <row r="24" spans="1:50" ht="165.6" x14ac:dyDescent="0.3">
      <c r="A24" s="148"/>
      <c r="B24" s="305"/>
      <c r="C24" s="315"/>
      <c r="D24" s="302" t="s">
        <v>307</v>
      </c>
      <c r="E24" s="158"/>
      <c r="F24" s="329"/>
      <c r="G24" s="159"/>
      <c r="H24" s="304" t="s">
        <v>397</v>
      </c>
      <c r="I24" s="304"/>
      <c r="J24" s="306">
        <v>0.1</v>
      </c>
      <c r="K24" s="57" t="s">
        <v>398</v>
      </c>
      <c r="L24" s="120"/>
      <c r="M24" s="153" t="s">
        <v>282</v>
      </c>
      <c r="N24" s="117">
        <v>1</v>
      </c>
      <c r="O24" s="117"/>
      <c r="P24" s="117"/>
      <c r="Q24" s="117"/>
      <c r="R24" s="117"/>
      <c r="S24" s="117"/>
      <c r="T24" s="117"/>
      <c r="U24" s="152" t="s">
        <v>399</v>
      </c>
      <c r="V24" s="153" t="s">
        <v>360</v>
      </c>
      <c r="W24" s="153">
        <v>150</v>
      </c>
      <c r="X24" s="316"/>
      <c r="Y24" s="316"/>
      <c r="Z24" s="153" t="s">
        <v>346</v>
      </c>
      <c r="AA24" s="315"/>
      <c r="AB24" s="315"/>
      <c r="AC24" s="153" t="s">
        <v>284</v>
      </c>
      <c r="AD24" s="154" t="s">
        <v>283</v>
      </c>
      <c r="AE24" s="116">
        <v>500000000</v>
      </c>
      <c r="AF24" s="155" t="s">
        <v>63</v>
      </c>
      <c r="AG24" s="153" t="s">
        <v>54</v>
      </c>
      <c r="AH24" s="153" t="s">
        <v>399</v>
      </c>
      <c r="AI24" s="116">
        <v>500000000</v>
      </c>
      <c r="AJ24" s="116"/>
      <c r="AK24" s="116"/>
      <c r="AL24" s="116"/>
      <c r="AM24" s="116"/>
      <c r="AN24" s="319"/>
      <c r="AO24" s="305"/>
      <c r="AP24" s="161"/>
      <c r="AQ24" s="161"/>
      <c r="AR24" s="161"/>
      <c r="AS24" s="161"/>
      <c r="AT24" s="161"/>
      <c r="AU24" s="161"/>
      <c r="AV24" s="161"/>
      <c r="AW24" s="161"/>
      <c r="AX24" s="157"/>
    </row>
    <row r="25" spans="1:50" ht="152.4" thickBot="1" x14ac:dyDescent="0.35">
      <c r="A25" s="148"/>
      <c r="B25" s="311"/>
      <c r="C25" s="317"/>
      <c r="D25" s="303"/>
      <c r="E25" s="166"/>
      <c r="F25" s="330"/>
      <c r="G25" s="159"/>
      <c r="H25" s="305"/>
      <c r="I25" s="305"/>
      <c r="J25" s="305"/>
      <c r="K25" s="136" t="s">
        <v>400</v>
      </c>
      <c r="L25" s="120"/>
      <c r="M25" s="153" t="s">
        <v>282</v>
      </c>
      <c r="N25" s="117">
        <v>1</v>
      </c>
      <c r="O25" s="117"/>
      <c r="P25" s="117"/>
      <c r="Q25" s="117"/>
      <c r="R25" s="117"/>
      <c r="S25" s="117"/>
      <c r="T25" s="117"/>
      <c r="U25" s="152" t="s">
        <v>399</v>
      </c>
      <c r="V25" s="153" t="s">
        <v>372</v>
      </c>
      <c r="W25" s="153">
        <v>150</v>
      </c>
      <c r="X25" s="316"/>
      <c r="Y25" s="316"/>
      <c r="Z25" s="153" t="s">
        <v>346</v>
      </c>
      <c r="AA25" s="315"/>
      <c r="AB25" s="315"/>
      <c r="AC25" s="153" t="s">
        <v>284</v>
      </c>
      <c r="AD25" s="154" t="s">
        <v>283</v>
      </c>
      <c r="AE25" s="137">
        <v>400000000</v>
      </c>
      <c r="AF25" s="155" t="s">
        <v>65</v>
      </c>
      <c r="AG25" s="153" t="s">
        <v>54</v>
      </c>
      <c r="AH25" s="153" t="s">
        <v>399</v>
      </c>
      <c r="AI25" s="137">
        <v>400000000</v>
      </c>
      <c r="AJ25" s="137"/>
      <c r="AK25" s="137"/>
      <c r="AL25" s="137"/>
      <c r="AM25" s="137"/>
      <c r="AN25" s="319"/>
      <c r="AO25" s="305"/>
      <c r="AP25" s="161"/>
      <c r="AQ25" s="161"/>
      <c r="AR25" s="161"/>
      <c r="AS25" s="161"/>
      <c r="AT25" s="161"/>
      <c r="AU25" s="161"/>
      <c r="AV25" s="161"/>
      <c r="AW25" s="161"/>
      <c r="AX25" s="157"/>
    </row>
    <row r="26" spans="1:50" ht="166.2" thickBot="1" x14ac:dyDescent="0.35">
      <c r="A26" s="291" t="s">
        <v>244</v>
      </c>
      <c r="B26" s="298" t="s">
        <v>237</v>
      </c>
      <c r="C26" s="153" t="s">
        <v>249</v>
      </c>
      <c r="D26" s="58" t="s">
        <v>277</v>
      </c>
      <c r="E26" s="307" t="s">
        <v>290</v>
      </c>
      <c r="F26" s="168">
        <v>2024130010023</v>
      </c>
      <c r="G26" s="291" t="s">
        <v>293</v>
      </c>
      <c r="H26" s="298" t="s">
        <v>300</v>
      </c>
      <c r="I26" s="298" t="s">
        <v>301</v>
      </c>
      <c r="J26" s="294">
        <v>0.6</v>
      </c>
      <c r="K26" s="138" t="s">
        <v>390</v>
      </c>
      <c r="L26" s="139"/>
      <c r="M26" s="167" t="s">
        <v>366</v>
      </c>
      <c r="N26" s="169">
        <v>11.5</v>
      </c>
      <c r="O26" s="169"/>
      <c r="P26" s="169"/>
      <c r="Q26" s="169"/>
      <c r="R26" s="169"/>
      <c r="S26" s="169"/>
      <c r="T26" s="169"/>
      <c r="U26" s="170" t="s">
        <v>365</v>
      </c>
      <c r="V26" s="171" t="s">
        <v>360</v>
      </c>
      <c r="W26" s="171">
        <v>345</v>
      </c>
      <c r="X26" s="298" t="s">
        <v>401</v>
      </c>
      <c r="Y26" s="298" t="s">
        <v>402</v>
      </c>
      <c r="Z26" s="301" t="s">
        <v>346</v>
      </c>
      <c r="AA26" s="291" t="s">
        <v>403</v>
      </c>
      <c r="AB26" s="291" t="s">
        <v>404</v>
      </c>
      <c r="AC26" s="171" t="s">
        <v>284</v>
      </c>
      <c r="AD26" s="171" t="s">
        <v>366</v>
      </c>
      <c r="AE26" s="137">
        <v>2000000000</v>
      </c>
      <c r="AF26" s="140"/>
      <c r="AG26" s="171" t="s">
        <v>54</v>
      </c>
      <c r="AH26" s="171" t="s">
        <v>367</v>
      </c>
      <c r="AI26" s="141">
        <v>2000000000</v>
      </c>
      <c r="AJ26" s="141"/>
      <c r="AK26" s="141"/>
      <c r="AL26" s="141"/>
      <c r="AM26" s="141"/>
      <c r="AN26" s="290" t="s">
        <v>405</v>
      </c>
      <c r="AO26" s="291" t="s">
        <v>406</v>
      </c>
      <c r="AP26" s="172"/>
      <c r="AQ26" s="172"/>
      <c r="AR26" s="172"/>
      <c r="AS26" s="172"/>
      <c r="AT26" s="172"/>
      <c r="AU26" s="172"/>
      <c r="AV26" s="172"/>
      <c r="AW26" s="172"/>
      <c r="AX26" s="157"/>
    </row>
    <row r="27" spans="1:50" ht="166.2" thickBot="1" x14ac:dyDescent="0.35">
      <c r="A27" s="291"/>
      <c r="B27" s="299"/>
      <c r="C27" s="153"/>
      <c r="D27" s="142"/>
      <c r="E27" s="308"/>
      <c r="F27" s="168"/>
      <c r="G27" s="291"/>
      <c r="H27" s="299"/>
      <c r="I27" s="299"/>
      <c r="J27" s="296"/>
      <c r="K27" s="138" t="s">
        <v>407</v>
      </c>
      <c r="L27" s="139"/>
      <c r="M27" s="167" t="s">
        <v>283</v>
      </c>
      <c r="N27" s="173">
        <v>1</v>
      </c>
      <c r="O27" s="173"/>
      <c r="P27" s="173"/>
      <c r="Q27" s="173"/>
      <c r="R27" s="173"/>
      <c r="S27" s="173"/>
      <c r="T27" s="173"/>
      <c r="U27" s="170" t="s">
        <v>369</v>
      </c>
      <c r="V27" s="171" t="s">
        <v>372</v>
      </c>
      <c r="W27" s="171">
        <v>210</v>
      </c>
      <c r="X27" s="299"/>
      <c r="Y27" s="299"/>
      <c r="Z27" s="301"/>
      <c r="AA27" s="291"/>
      <c r="AB27" s="291"/>
      <c r="AC27" s="171" t="s">
        <v>284</v>
      </c>
      <c r="AD27" s="171" t="s">
        <v>283</v>
      </c>
      <c r="AE27" s="137">
        <v>3116408159</v>
      </c>
      <c r="AF27" s="140"/>
      <c r="AG27" s="171" t="s">
        <v>54</v>
      </c>
      <c r="AH27" s="171" t="s">
        <v>369</v>
      </c>
      <c r="AI27" s="174">
        <v>3116408159</v>
      </c>
      <c r="AJ27" s="174"/>
      <c r="AK27" s="174"/>
      <c r="AL27" s="174"/>
      <c r="AM27" s="174"/>
      <c r="AN27" s="290"/>
      <c r="AO27" s="291"/>
      <c r="AP27" s="172"/>
      <c r="AQ27" s="172"/>
      <c r="AR27" s="172"/>
      <c r="AS27" s="172"/>
      <c r="AT27" s="172"/>
      <c r="AU27" s="172"/>
      <c r="AV27" s="172"/>
      <c r="AW27" s="172"/>
      <c r="AX27" s="157"/>
    </row>
    <row r="28" spans="1:50" ht="83.4" thickBot="1" x14ac:dyDescent="0.35">
      <c r="A28" s="291"/>
      <c r="B28" s="299"/>
      <c r="C28" s="153"/>
      <c r="D28" s="142"/>
      <c r="E28" s="308"/>
      <c r="F28" s="168"/>
      <c r="G28" s="291"/>
      <c r="H28" s="300"/>
      <c r="I28" s="300"/>
      <c r="J28" s="297"/>
      <c r="K28" s="138" t="s">
        <v>315</v>
      </c>
      <c r="L28" s="139"/>
      <c r="M28" s="167" t="s">
        <v>408</v>
      </c>
      <c r="N28" s="173">
        <v>1</v>
      </c>
      <c r="O28" s="173"/>
      <c r="P28" s="173"/>
      <c r="Q28" s="173"/>
      <c r="R28" s="173"/>
      <c r="S28" s="173"/>
      <c r="T28" s="173"/>
      <c r="U28" s="170" t="s">
        <v>369</v>
      </c>
      <c r="V28" s="171" t="s">
        <v>372</v>
      </c>
      <c r="W28" s="171">
        <v>210</v>
      </c>
      <c r="X28" s="299"/>
      <c r="Y28" s="299"/>
      <c r="Z28" s="301"/>
      <c r="AA28" s="291"/>
      <c r="AB28" s="291"/>
      <c r="AC28" s="171" t="s">
        <v>284</v>
      </c>
      <c r="AD28" s="171" t="s">
        <v>283</v>
      </c>
      <c r="AE28" s="137">
        <v>400000000</v>
      </c>
      <c r="AF28" s="140"/>
      <c r="AG28" s="171" t="s">
        <v>54</v>
      </c>
      <c r="AH28" s="171" t="s">
        <v>369</v>
      </c>
      <c r="AI28" s="174">
        <v>400000000</v>
      </c>
      <c r="AJ28" s="174"/>
      <c r="AK28" s="174"/>
      <c r="AL28" s="174"/>
      <c r="AM28" s="174"/>
      <c r="AN28" s="290"/>
      <c r="AO28" s="291"/>
      <c r="AP28" s="172"/>
      <c r="AQ28" s="172"/>
      <c r="AR28" s="172"/>
      <c r="AS28" s="172"/>
      <c r="AT28" s="172"/>
      <c r="AU28" s="172"/>
      <c r="AV28" s="172"/>
      <c r="AW28" s="172"/>
      <c r="AX28" s="157"/>
    </row>
    <row r="29" spans="1:50" ht="72" x14ac:dyDescent="0.3">
      <c r="A29" s="291"/>
      <c r="B29" s="299"/>
      <c r="C29" s="153" t="s">
        <v>249</v>
      </c>
      <c r="D29" s="292" t="s">
        <v>278</v>
      </c>
      <c r="E29" s="308"/>
      <c r="F29" s="168"/>
      <c r="G29" s="291"/>
      <c r="H29" s="291" t="s">
        <v>302</v>
      </c>
      <c r="I29" s="291" t="s">
        <v>303</v>
      </c>
      <c r="J29" s="294">
        <v>0.4</v>
      </c>
      <c r="K29" s="175" t="s">
        <v>409</v>
      </c>
      <c r="L29" s="139"/>
      <c r="M29" s="171" t="s">
        <v>283</v>
      </c>
      <c r="N29" s="173">
        <v>1</v>
      </c>
      <c r="O29" s="173"/>
      <c r="P29" s="173"/>
      <c r="Q29" s="173"/>
      <c r="R29" s="173"/>
      <c r="S29" s="173"/>
      <c r="T29" s="173"/>
      <c r="U29" s="170" t="s">
        <v>369</v>
      </c>
      <c r="V29" s="171" t="s">
        <v>372</v>
      </c>
      <c r="W29" s="171">
        <v>210</v>
      </c>
      <c r="X29" s="299"/>
      <c r="Y29" s="299"/>
      <c r="Z29" s="301"/>
      <c r="AA29" s="291"/>
      <c r="AB29" s="291"/>
      <c r="AC29" s="171" t="s">
        <v>284</v>
      </c>
      <c r="AD29" s="171" t="s">
        <v>283</v>
      </c>
      <c r="AE29" s="116">
        <v>600000000</v>
      </c>
      <c r="AF29" s="140"/>
      <c r="AG29" s="171" t="s">
        <v>54</v>
      </c>
      <c r="AH29" s="171" t="s">
        <v>369</v>
      </c>
      <c r="AI29" s="143">
        <v>600000000</v>
      </c>
      <c r="AJ29" s="143"/>
      <c r="AK29" s="143"/>
      <c r="AL29" s="143"/>
      <c r="AM29" s="143"/>
      <c r="AN29" s="290"/>
      <c r="AO29" s="291"/>
      <c r="AP29" s="172"/>
      <c r="AQ29" s="172"/>
      <c r="AR29" s="172"/>
      <c r="AS29" s="172"/>
      <c r="AT29" s="172"/>
      <c r="AU29" s="172"/>
      <c r="AV29" s="172"/>
      <c r="AW29" s="172"/>
      <c r="AX29" s="157"/>
    </row>
    <row r="30" spans="1:50" ht="159" thickBot="1" x14ac:dyDescent="0.35">
      <c r="A30" s="291"/>
      <c r="B30" s="300"/>
      <c r="C30" s="153" t="s">
        <v>249</v>
      </c>
      <c r="D30" s="293"/>
      <c r="E30" s="309"/>
      <c r="F30" s="168">
        <v>2024130010023</v>
      </c>
      <c r="G30" s="291"/>
      <c r="H30" s="291"/>
      <c r="I30" s="291"/>
      <c r="J30" s="295"/>
      <c r="K30" s="175" t="s">
        <v>398</v>
      </c>
      <c r="L30" s="144"/>
      <c r="M30" s="171" t="s">
        <v>410</v>
      </c>
      <c r="N30" s="173">
        <v>1</v>
      </c>
      <c r="O30" s="173"/>
      <c r="P30" s="173"/>
      <c r="Q30" s="173"/>
      <c r="R30" s="173"/>
      <c r="S30" s="173"/>
      <c r="T30" s="173"/>
      <c r="U30" s="170" t="s">
        <v>399</v>
      </c>
      <c r="V30" s="171" t="s">
        <v>360</v>
      </c>
      <c r="W30" s="171">
        <v>150</v>
      </c>
      <c r="X30" s="300"/>
      <c r="Y30" s="300"/>
      <c r="Z30" s="301"/>
      <c r="AA30" s="291"/>
      <c r="AB30" s="291"/>
      <c r="AC30" s="171" t="s">
        <v>284</v>
      </c>
      <c r="AD30" s="171" t="s">
        <v>282</v>
      </c>
      <c r="AE30" s="137">
        <v>500000000</v>
      </c>
      <c r="AF30" s="140"/>
      <c r="AG30" s="171" t="s">
        <v>54</v>
      </c>
      <c r="AH30" s="171" t="s">
        <v>399</v>
      </c>
      <c r="AI30" s="145">
        <v>500000000</v>
      </c>
      <c r="AJ30" s="145"/>
      <c r="AK30" s="145"/>
      <c r="AL30" s="145"/>
      <c r="AM30" s="145"/>
      <c r="AN30" s="290"/>
      <c r="AO30" s="291"/>
      <c r="AP30" s="172"/>
      <c r="AQ30" s="172"/>
      <c r="AR30" s="172"/>
      <c r="AS30" s="172"/>
      <c r="AT30" s="172"/>
      <c r="AU30" s="172"/>
      <c r="AV30" s="172"/>
      <c r="AW30" s="172"/>
      <c r="AX30" s="157"/>
    </row>
    <row r="31" spans="1:50" ht="388.8" x14ac:dyDescent="0.3">
      <c r="A31" s="176" t="s">
        <v>245</v>
      </c>
      <c r="B31" s="274" t="s">
        <v>238</v>
      </c>
      <c r="C31" s="153" t="s">
        <v>249</v>
      </c>
      <c r="D31" s="286" t="s">
        <v>279</v>
      </c>
      <c r="E31" s="274" t="s">
        <v>291</v>
      </c>
      <c r="F31" s="288">
        <v>2024130010022</v>
      </c>
      <c r="G31" s="274" t="s">
        <v>294</v>
      </c>
      <c r="H31" s="283" t="s">
        <v>304</v>
      </c>
      <c r="I31" s="274" t="s">
        <v>305</v>
      </c>
      <c r="J31" s="281">
        <v>1</v>
      </c>
      <c r="K31" s="175" t="s">
        <v>280</v>
      </c>
      <c r="L31" s="178"/>
      <c r="M31" s="179" t="s">
        <v>282</v>
      </c>
      <c r="N31" s="180">
        <v>11.5</v>
      </c>
      <c r="O31" s="180"/>
      <c r="P31" s="180"/>
      <c r="Q31" s="180"/>
      <c r="R31" s="180"/>
      <c r="S31" s="180"/>
      <c r="T31" s="180"/>
      <c r="U31" s="179" t="s">
        <v>367</v>
      </c>
      <c r="V31" s="179" t="s">
        <v>372</v>
      </c>
      <c r="W31" s="179">
        <v>345</v>
      </c>
      <c r="X31" s="283" t="s">
        <v>411</v>
      </c>
      <c r="Y31" s="283" t="s">
        <v>362</v>
      </c>
      <c r="Z31" s="285" t="s">
        <v>346</v>
      </c>
      <c r="AA31" s="274" t="s">
        <v>412</v>
      </c>
      <c r="AB31" s="274" t="s">
        <v>413</v>
      </c>
      <c r="AC31" s="179" t="s">
        <v>286</v>
      </c>
      <c r="AD31" s="179" t="s">
        <v>287</v>
      </c>
      <c r="AE31" s="146">
        <v>2500000000</v>
      </c>
      <c r="AF31" s="176" t="s">
        <v>77</v>
      </c>
      <c r="AG31" s="179" t="s">
        <v>54</v>
      </c>
      <c r="AH31" s="179" t="s">
        <v>367</v>
      </c>
      <c r="AI31" s="146">
        <v>2500000000</v>
      </c>
      <c r="AJ31" s="146"/>
      <c r="AK31" s="146"/>
      <c r="AL31" s="146"/>
      <c r="AM31" s="146"/>
      <c r="AN31" s="276" t="s">
        <v>342</v>
      </c>
      <c r="AO31" s="274" t="s">
        <v>343</v>
      </c>
      <c r="AP31" s="181"/>
      <c r="AQ31" s="181"/>
      <c r="AR31" s="181"/>
      <c r="AS31" s="181"/>
      <c r="AT31" s="181"/>
      <c r="AU31" s="181"/>
      <c r="AV31" s="181"/>
      <c r="AW31" s="181"/>
      <c r="AX31" s="157"/>
    </row>
    <row r="32" spans="1:50" ht="374.4" x14ac:dyDescent="0.3">
      <c r="A32" s="176"/>
      <c r="B32" s="274"/>
      <c r="C32" s="153" t="s">
        <v>249</v>
      </c>
      <c r="D32" s="286"/>
      <c r="E32" s="274"/>
      <c r="F32" s="288"/>
      <c r="G32" s="274"/>
      <c r="H32" s="284"/>
      <c r="I32" s="274"/>
      <c r="J32" s="282"/>
      <c r="K32" s="175" t="s">
        <v>281</v>
      </c>
      <c r="L32" s="178"/>
      <c r="M32" s="179" t="s">
        <v>366</v>
      </c>
      <c r="N32" s="177">
        <v>1</v>
      </c>
      <c r="O32" s="177"/>
      <c r="P32" s="177"/>
      <c r="Q32" s="177"/>
      <c r="R32" s="177"/>
      <c r="S32" s="177"/>
      <c r="T32" s="177"/>
      <c r="U32" s="179" t="s">
        <v>369</v>
      </c>
      <c r="V32" s="179" t="s">
        <v>360</v>
      </c>
      <c r="W32" s="179">
        <v>210</v>
      </c>
      <c r="X32" s="284"/>
      <c r="Y32" s="284"/>
      <c r="Z32" s="285"/>
      <c r="AA32" s="274"/>
      <c r="AB32" s="274"/>
      <c r="AC32" s="179" t="s">
        <v>284</v>
      </c>
      <c r="AD32" s="179" t="s">
        <v>410</v>
      </c>
      <c r="AE32" s="147">
        <v>399999999</v>
      </c>
      <c r="AF32" s="176" t="s">
        <v>63</v>
      </c>
      <c r="AG32" s="179" t="s">
        <v>54</v>
      </c>
      <c r="AH32" s="179" t="s">
        <v>369</v>
      </c>
      <c r="AI32" s="147">
        <v>399999999</v>
      </c>
      <c r="AJ32" s="147"/>
      <c r="AK32" s="147"/>
      <c r="AL32" s="147"/>
      <c r="AM32" s="147"/>
      <c r="AN32" s="276"/>
      <c r="AO32" s="274"/>
      <c r="AP32" s="181"/>
      <c r="AQ32" s="181"/>
      <c r="AR32" s="181"/>
      <c r="AS32" s="181"/>
      <c r="AT32" s="181"/>
      <c r="AU32" s="181"/>
      <c r="AV32" s="181"/>
      <c r="AW32" s="181"/>
      <c r="AX32" s="157"/>
    </row>
    <row r="33" spans="1:50" ht="172.8" x14ac:dyDescent="0.3">
      <c r="A33" s="182" t="s">
        <v>246</v>
      </c>
      <c r="B33" s="278"/>
      <c r="C33" s="153" t="s">
        <v>249</v>
      </c>
      <c r="D33" s="287"/>
      <c r="E33" s="278"/>
      <c r="F33" s="289"/>
      <c r="G33" s="278"/>
      <c r="H33" s="274"/>
      <c r="I33" s="278"/>
      <c r="J33" s="282"/>
      <c r="K33" s="175" t="s">
        <v>414</v>
      </c>
      <c r="L33" s="183"/>
      <c r="M33" s="184" t="s">
        <v>282</v>
      </c>
      <c r="N33" s="177">
        <v>1</v>
      </c>
      <c r="O33" s="177"/>
      <c r="P33" s="177"/>
      <c r="Q33" s="177"/>
      <c r="R33" s="177"/>
      <c r="S33" s="177"/>
      <c r="T33" s="177"/>
      <c r="U33" s="185" t="s">
        <v>374</v>
      </c>
      <c r="V33" s="179" t="s">
        <v>360</v>
      </c>
      <c r="W33" s="179">
        <v>240</v>
      </c>
      <c r="X33" s="284"/>
      <c r="Y33" s="284"/>
      <c r="Z33" s="275"/>
      <c r="AA33" s="278"/>
      <c r="AB33" s="275"/>
      <c r="AC33" s="184" t="s">
        <v>286</v>
      </c>
      <c r="AD33" s="184" t="s">
        <v>288</v>
      </c>
      <c r="AE33" s="147">
        <v>500000000</v>
      </c>
      <c r="AF33" s="182" t="s">
        <v>65</v>
      </c>
      <c r="AG33" s="184" t="s">
        <v>54</v>
      </c>
      <c r="AH33" s="184" t="s">
        <v>375</v>
      </c>
      <c r="AI33" s="147">
        <v>500000000</v>
      </c>
      <c r="AJ33" s="147"/>
      <c r="AK33" s="147"/>
      <c r="AL33" s="147"/>
      <c r="AM33" s="147"/>
      <c r="AN33" s="277"/>
      <c r="AO33" s="278"/>
      <c r="AP33" s="172"/>
      <c r="AQ33" s="172"/>
      <c r="AR33" s="172"/>
      <c r="AS33" s="172"/>
      <c r="AT33" s="172"/>
      <c r="AU33" s="172"/>
      <c r="AV33" s="172"/>
      <c r="AW33" s="172"/>
      <c r="AX33" s="157"/>
    </row>
  </sheetData>
  <mergeCells count="75">
    <mergeCell ref="A1:B4"/>
    <mergeCell ref="A5:B5"/>
    <mergeCell ref="C5:AX5"/>
    <mergeCell ref="C1:AW1"/>
    <mergeCell ref="AO9:AO25"/>
    <mergeCell ref="A6:AB7"/>
    <mergeCell ref="AC6:AH7"/>
    <mergeCell ref="AI6:AX7"/>
    <mergeCell ref="B9:B25"/>
    <mergeCell ref="C9:C25"/>
    <mergeCell ref="D9:D12"/>
    <mergeCell ref="F9:F25"/>
    <mergeCell ref="H9:H13"/>
    <mergeCell ref="I9:I13"/>
    <mergeCell ref="J9:J13"/>
    <mergeCell ref="X9:X25"/>
    <mergeCell ref="Y9:Y25"/>
    <mergeCell ref="AA9:AA25"/>
    <mergeCell ref="AB9:AB25"/>
    <mergeCell ref="AN9:AN25"/>
    <mergeCell ref="D14:D17"/>
    <mergeCell ref="H14:H17"/>
    <mergeCell ref="I14:I17"/>
    <mergeCell ref="J14:J17"/>
    <mergeCell ref="A18:A19"/>
    <mergeCell ref="D18:D19"/>
    <mergeCell ref="H18:H19"/>
    <mergeCell ref="J18:J19"/>
    <mergeCell ref="I20:I21"/>
    <mergeCell ref="J20:J21"/>
    <mergeCell ref="H22:H23"/>
    <mergeCell ref="I22:I23"/>
    <mergeCell ref="J22:J23"/>
    <mergeCell ref="A26:A30"/>
    <mergeCell ref="B26:B30"/>
    <mergeCell ref="E26:E30"/>
    <mergeCell ref="G26:G30"/>
    <mergeCell ref="H26:H28"/>
    <mergeCell ref="B31:B33"/>
    <mergeCell ref="D31:D33"/>
    <mergeCell ref="E31:E33"/>
    <mergeCell ref="F31:F33"/>
    <mergeCell ref="G31:G33"/>
    <mergeCell ref="C2:AW2"/>
    <mergeCell ref="I31:I33"/>
    <mergeCell ref="J31:J33"/>
    <mergeCell ref="X31:X33"/>
    <mergeCell ref="Y31:Y33"/>
    <mergeCell ref="Z31:Z33"/>
    <mergeCell ref="AA31:AA33"/>
    <mergeCell ref="H31:H33"/>
    <mergeCell ref="AN26:AN30"/>
    <mergeCell ref="AO26:AO30"/>
    <mergeCell ref="D29:D30"/>
    <mergeCell ref="H29:H30"/>
    <mergeCell ref="I29:I30"/>
    <mergeCell ref="J29:J30"/>
    <mergeCell ref="J26:J28"/>
    <mergeCell ref="X26:X30"/>
    <mergeCell ref="AB31:AB33"/>
    <mergeCell ref="AN31:AN33"/>
    <mergeCell ref="AO31:AO33"/>
    <mergeCell ref="C4:AW4"/>
    <mergeCell ref="C3:AW3"/>
    <mergeCell ref="Y26:Y30"/>
    <mergeCell ref="Z26:Z30"/>
    <mergeCell ref="AA26:AA30"/>
    <mergeCell ref="AB26:AB30"/>
    <mergeCell ref="D24:D25"/>
    <mergeCell ref="H24:H25"/>
    <mergeCell ref="I24:I25"/>
    <mergeCell ref="J24:J25"/>
    <mergeCell ref="I26:I28"/>
    <mergeCell ref="D20:D23"/>
    <mergeCell ref="H20:H21"/>
  </mergeCells>
  <dataValidations count="1">
    <dataValidation type="list" allowBlank="1" showInputMessage="1" showErrorMessage="1" sqref="L26:L33 L9:L24" xr:uid="{7220C7EE-76B4-4EA4-9CEE-1226518AA537}">
      <formula1>$BB$9:$BB$25</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56977-7B59-4F9B-AFD5-86262930EA8C}">
  <dimension ref="A1:AX87"/>
  <sheetViews>
    <sheetView topLeftCell="A7" zoomScale="60" zoomScaleNormal="60" workbookViewId="0">
      <selection activeCell="J48" sqref="J48"/>
    </sheetView>
  </sheetViews>
  <sheetFormatPr baseColWidth="10" defaultColWidth="10.88671875" defaultRowHeight="15" x14ac:dyDescent="0.25"/>
  <cols>
    <col min="1" max="1" width="34.109375" style="19" customWidth="1"/>
    <col min="2" max="2" width="10.88671875" style="11"/>
    <col min="3" max="3" width="28.44140625" style="11" customWidth="1"/>
    <col min="4" max="4" width="21.44140625" style="11" customWidth="1"/>
    <col min="5" max="5" width="19.44140625" style="11" customWidth="1"/>
    <col min="6" max="6" width="27.44140625" style="11" customWidth="1"/>
    <col min="7" max="7" width="17.109375" style="11" customWidth="1"/>
    <col min="8" max="8" width="27.44140625" style="11" customWidth="1"/>
    <col min="9" max="9" width="15.44140625" style="11" customWidth="1"/>
    <col min="10" max="10" width="17.88671875" style="11" customWidth="1"/>
    <col min="11" max="11" width="19.44140625" style="11" customWidth="1"/>
    <col min="12" max="12" width="25.44140625" style="11" customWidth="1"/>
    <col min="13" max="13" width="20.5546875" style="11" customWidth="1"/>
    <col min="14" max="15" width="10.88671875" style="11"/>
    <col min="16" max="16" width="16.5546875" style="11" customWidth="1"/>
    <col min="17" max="17" width="20.44140625" style="11" customWidth="1"/>
    <col min="18" max="18" width="18.5546875" style="11" customWidth="1"/>
    <col min="19" max="19" width="22.88671875" style="11" customWidth="1"/>
    <col min="20" max="20" width="22.109375" style="11" customWidth="1"/>
    <col min="21" max="21" width="25.44140625" style="11" customWidth="1"/>
    <col min="22" max="22" width="21.109375" style="11" customWidth="1"/>
    <col min="23" max="23" width="19.109375" style="11" customWidth="1"/>
    <col min="24" max="24" width="17.44140625" style="11" customWidth="1"/>
    <col min="25" max="25" width="16.44140625" style="11" customWidth="1"/>
    <col min="26" max="26" width="16.109375" style="11" customWidth="1"/>
    <col min="27" max="27" width="28.5546875" style="11" customWidth="1"/>
    <col min="28" max="28" width="19.44140625" style="11" customWidth="1"/>
    <col min="29" max="29" width="21.109375" style="11" customWidth="1"/>
    <col min="30" max="30" width="21.88671875" style="11" customWidth="1"/>
    <col min="31" max="31" width="25.44140625" style="11" customWidth="1"/>
    <col min="32" max="32" width="22.109375" style="11" customWidth="1"/>
    <col min="33" max="33" width="29.5546875" style="11" customWidth="1"/>
    <col min="34" max="34" width="18.5546875" style="11" customWidth="1"/>
    <col min="35" max="35" width="18.109375" style="11" customWidth="1"/>
    <col min="36" max="36" width="22.109375" style="11" customWidth="1"/>
    <col min="37" max="16384" width="10.88671875" style="11"/>
  </cols>
  <sheetData>
    <row r="1" spans="1:50" ht="54.75" customHeight="1" x14ac:dyDescent="0.25">
      <c r="A1" s="335" t="s">
        <v>156</v>
      </c>
      <c r="B1" s="335"/>
      <c r="C1" s="335"/>
      <c r="D1" s="335"/>
      <c r="E1" s="335"/>
      <c r="F1" s="335"/>
      <c r="G1" s="335"/>
      <c r="H1" s="335"/>
    </row>
    <row r="2" spans="1:50" ht="33" customHeight="1" x14ac:dyDescent="0.25">
      <c r="A2" s="336" t="s">
        <v>175</v>
      </c>
      <c r="B2" s="336"/>
      <c r="C2" s="336"/>
      <c r="D2" s="336"/>
      <c r="E2" s="336"/>
      <c r="F2" s="336"/>
      <c r="G2" s="336"/>
      <c r="H2" s="336"/>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x14ac:dyDescent="0.25">
      <c r="A3" s="15" t="s">
        <v>92</v>
      </c>
      <c r="B3" s="334" t="s">
        <v>104</v>
      </c>
      <c r="C3" s="334"/>
      <c r="D3" s="334"/>
      <c r="E3" s="334"/>
      <c r="F3" s="334"/>
      <c r="G3" s="334"/>
      <c r="H3" s="334"/>
    </row>
    <row r="4" spans="1:50" ht="48" customHeight="1" x14ac:dyDescent="0.25">
      <c r="A4" s="15" t="s">
        <v>162</v>
      </c>
      <c r="B4" s="337" t="s">
        <v>181</v>
      </c>
      <c r="C4" s="338"/>
      <c r="D4" s="338"/>
      <c r="E4" s="338"/>
      <c r="F4" s="338"/>
      <c r="G4" s="338"/>
      <c r="H4" s="339"/>
    </row>
    <row r="5" spans="1:50" ht="31.5" customHeight="1" x14ac:dyDescent="0.25">
      <c r="A5" s="15" t="s">
        <v>180</v>
      </c>
      <c r="B5" s="334" t="s">
        <v>105</v>
      </c>
      <c r="C5" s="334"/>
      <c r="D5" s="334"/>
      <c r="E5" s="334"/>
      <c r="F5" s="334"/>
      <c r="G5" s="334"/>
      <c r="H5" s="334"/>
    </row>
    <row r="6" spans="1:50" ht="40.5" customHeight="1" x14ac:dyDescent="0.25">
      <c r="A6" s="15" t="s">
        <v>80</v>
      </c>
      <c r="B6" s="337" t="s">
        <v>106</v>
      </c>
      <c r="C6" s="338"/>
      <c r="D6" s="338"/>
      <c r="E6" s="338"/>
      <c r="F6" s="338"/>
      <c r="G6" s="338"/>
      <c r="H6" s="339"/>
    </row>
    <row r="7" spans="1:50" ht="41.1" customHeight="1" x14ac:dyDescent="0.25">
      <c r="A7" s="15" t="s">
        <v>97</v>
      </c>
      <c r="B7" s="334" t="s">
        <v>107</v>
      </c>
      <c r="C7" s="334"/>
      <c r="D7" s="334"/>
      <c r="E7" s="334"/>
      <c r="F7" s="334"/>
      <c r="G7" s="334"/>
      <c r="H7" s="334"/>
    </row>
    <row r="8" spans="1:50" ht="48.9" customHeight="1" x14ac:dyDescent="0.25">
      <c r="A8" s="15" t="s">
        <v>33</v>
      </c>
      <c r="B8" s="334" t="s">
        <v>189</v>
      </c>
      <c r="C8" s="334"/>
      <c r="D8" s="334"/>
      <c r="E8" s="334"/>
      <c r="F8" s="334"/>
      <c r="G8" s="334"/>
      <c r="H8" s="334"/>
    </row>
    <row r="9" spans="1:50" ht="48.9" customHeight="1" x14ac:dyDescent="0.25">
      <c r="A9" s="15" t="s">
        <v>190</v>
      </c>
      <c r="B9" s="337" t="s">
        <v>191</v>
      </c>
      <c r="C9" s="338"/>
      <c r="D9" s="338"/>
      <c r="E9" s="338"/>
      <c r="F9" s="338"/>
      <c r="G9" s="338"/>
      <c r="H9" s="339"/>
    </row>
    <row r="10" spans="1:50" ht="30" x14ac:dyDescent="0.25">
      <c r="A10" s="15" t="s">
        <v>34</v>
      </c>
      <c r="B10" s="334" t="s">
        <v>108</v>
      </c>
      <c r="C10" s="334"/>
      <c r="D10" s="334"/>
      <c r="E10" s="334"/>
      <c r="F10" s="334"/>
      <c r="G10" s="334"/>
      <c r="H10" s="334"/>
    </row>
    <row r="11" spans="1:50" ht="30" x14ac:dyDescent="0.25">
      <c r="A11" s="15" t="s">
        <v>8</v>
      </c>
      <c r="B11" s="334" t="s">
        <v>109</v>
      </c>
      <c r="C11" s="334"/>
      <c r="D11" s="334"/>
      <c r="E11" s="334"/>
      <c r="F11" s="334"/>
      <c r="G11" s="334"/>
      <c r="H11" s="334"/>
    </row>
    <row r="12" spans="1:50" ht="33.9" customHeight="1" x14ac:dyDescent="0.25">
      <c r="A12" s="15" t="s">
        <v>81</v>
      </c>
      <c r="B12" s="334" t="s">
        <v>110</v>
      </c>
      <c r="C12" s="334"/>
      <c r="D12" s="334"/>
      <c r="E12" s="334"/>
      <c r="F12" s="334"/>
      <c r="G12" s="334"/>
      <c r="H12" s="334"/>
    </row>
    <row r="13" spans="1:50" ht="30" x14ac:dyDescent="0.25">
      <c r="A13" s="15" t="s">
        <v>29</v>
      </c>
      <c r="B13" s="334" t="s">
        <v>111</v>
      </c>
      <c r="C13" s="334"/>
      <c r="D13" s="334"/>
      <c r="E13" s="334"/>
      <c r="F13" s="334"/>
      <c r="G13" s="334"/>
      <c r="H13" s="334"/>
    </row>
    <row r="14" spans="1:50" ht="30" x14ac:dyDescent="0.25">
      <c r="A14" s="15" t="s">
        <v>101</v>
      </c>
      <c r="B14" s="334" t="s">
        <v>112</v>
      </c>
      <c r="C14" s="334"/>
      <c r="D14" s="334"/>
      <c r="E14" s="334"/>
      <c r="F14" s="334"/>
      <c r="G14" s="334"/>
      <c r="H14" s="334"/>
    </row>
    <row r="15" spans="1:50" ht="44.1" customHeight="1" x14ac:dyDescent="0.25">
      <c r="A15" s="15" t="s">
        <v>98</v>
      </c>
      <c r="B15" s="334" t="s">
        <v>113</v>
      </c>
      <c r="C15" s="334"/>
      <c r="D15" s="334"/>
      <c r="E15" s="334"/>
      <c r="F15" s="334"/>
      <c r="G15" s="334"/>
      <c r="H15" s="334"/>
    </row>
    <row r="16" spans="1:50" ht="60" x14ac:dyDescent="0.25">
      <c r="A16" s="15" t="s">
        <v>9</v>
      </c>
      <c r="B16" s="334" t="s">
        <v>114</v>
      </c>
      <c r="C16" s="334"/>
      <c r="D16" s="334"/>
      <c r="E16" s="334"/>
      <c r="F16" s="334"/>
      <c r="G16" s="334"/>
      <c r="H16" s="334"/>
    </row>
    <row r="17" spans="1:8" ht="58.5" customHeight="1" x14ac:dyDescent="0.25">
      <c r="A17" s="15" t="s">
        <v>30</v>
      </c>
      <c r="B17" s="334" t="s">
        <v>115</v>
      </c>
      <c r="C17" s="334"/>
      <c r="D17" s="334"/>
      <c r="E17" s="334"/>
      <c r="F17" s="334"/>
      <c r="G17" s="334"/>
      <c r="H17" s="334"/>
    </row>
    <row r="18" spans="1:8" ht="30" x14ac:dyDescent="0.25">
      <c r="A18" s="15" t="s">
        <v>82</v>
      </c>
      <c r="B18" s="334" t="s">
        <v>116</v>
      </c>
      <c r="C18" s="334"/>
      <c r="D18" s="334"/>
      <c r="E18" s="334"/>
      <c r="F18" s="334"/>
      <c r="G18" s="334"/>
      <c r="H18" s="334"/>
    </row>
    <row r="19" spans="1:8" ht="30" customHeight="1" x14ac:dyDescent="0.25">
      <c r="A19" s="341"/>
      <c r="B19" s="342"/>
      <c r="C19" s="342"/>
      <c r="D19" s="342"/>
      <c r="E19" s="342"/>
      <c r="F19" s="342"/>
      <c r="G19" s="342"/>
      <c r="H19" s="343"/>
    </row>
    <row r="20" spans="1:8" ht="37.5" customHeight="1" x14ac:dyDescent="0.25">
      <c r="A20" s="336" t="s">
        <v>176</v>
      </c>
      <c r="B20" s="336"/>
      <c r="C20" s="336"/>
      <c r="D20" s="336"/>
      <c r="E20" s="336"/>
      <c r="F20" s="336"/>
      <c r="G20" s="336"/>
      <c r="H20" s="336"/>
    </row>
    <row r="21" spans="1:8" ht="117" customHeight="1" x14ac:dyDescent="0.25">
      <c r="A21" s="340" t="s">
        <v>35</v>
      </c>
      <c r="B21" s="340"/>
      <c r="C21" s="340"/>
      <c r="D21" s="340"/>
      <c r="E21" s="340"/>
      <c r="F21" s="340"/>
      <c r="G21" s="340"/>
      <c r="H21" s="340"/>
    </row>
    <row r="22" spans="1:8" ht="117" customHeight="1" x14ac:dyDescent="0.25">
      <c r="A22" s="15" t="s">
        <v>97</v>
      </c>
      <c r="B22" s="334" t="s">
        <v>107</v>
      </c>
      <c r="C22" s="334"/>
      <c r="D22" s="334"/>
      <c r="E22" s="334"/>
      <c r="F22" s="334"/>
      <c r="G22" s="334"/>
      <c r="H22" s="334"/>
    </row>
    <row r="23" spans="1:8" ht="167.1" customHeight="1" x14ac:dyDescent="0.25">
      <c r="A23" s="15" t="s">
        <v>83</v>
      </c>
      <c r="B23" s="340" t="s">
        <v>117</v>
      </c>
      <c r="C23" s="340"/>
      <c r="D23" s="340"/>
      <c r="E23" s="340"/>
      <c r="F23" s="340"/>
      <c r="G23" s="340"/>
      <c r="H23" s="340"/>
    </row>
    <row r="24" spans="1:8" ht="69.75" customHeight="1" x14ac:dyDescent="0.25">
      <c r="A24" s="15" t="s">
        <v>182</v>
      </c>
      <c r="B24" s="340" t="s">
        <v>118</v>
      </c>
      <c r="C24" s="340"/>
      <c r="D24" s="340"/>
      <c r="E24" s="340"/>
      <c r="F24" s="340"/>
      <c r="G24" s="340"/>
      <c r="H24" s="340"/>
    </row>
    <row r="25" spans="1:8" ht="60" customHeight="1" x14ac:dyDescent="0.25">
      <c r="A25" s="15" t="s">
        <v>183</v>
      </c>
      <c r="B25" s="340" t="s">
        <v>120</v>
      </c>
      <c r="C25" s="340"/>
      <c r="D25" s="340"/>
      <c r="E25" s="340"/>
      <c r="F25" s="340"/>
      <c r="G25" s="340"/>
      <c r="H25" s="340"/>
    </row>
    <row r="26" spans="1:8" ht="24.75" customHeight="1" x14ac:dyDescent="0.25">
      <c r="A26" s="16" t="s">
        <v>85</v>
      </c>
      <c r="B26" s="344" t="s">
        <v>119</v>
      </c>
      <c r="C26" s="344"/>
      <c r="D26" s="344"/>
      <c r="E26" s="344"/>
      <c r="F26" s="344"/>
      <c r="G26" s="344"/>
      <c r="H26" s="344"/>
    </row>
    <row r="27" spans="1:8" ht="26.25" customHeight="1" x14ac:dyDescent="0.25">
      <c r="A27" s="16" t="s">
        <v>86</v>
      </c>
      <c r="B27" s="344" t="s">
        <v>99</v>
      </c>
      <c r="C27" s="344"/>
      <c r="D27" s="344"/>
      <c r="E27" s="344"/>
      <c r="F27" s="344"/>
      <c r="G27" s="344"/>
      <c r="H27" s="344"/>
    </row>
    <row r="28" spans="1:8" ht="53.25" customHeight="1" x14ac:dyDescent="0.25">
      <c r="A28" s="15" t="s">
        <v>163</v>
      </c>
      <c r="B28" s="340" t="s">
        <v>169</v>
      </c>
      <c r="C28" s="340"/>
      <c r="D28" s="340"/>
      <c r="E28" s="340"/>
      <c r="F28" s="340"/>
      <c r="G28" s="340"/>
      <c r="H28" s="340"/>
    </row>
    <row r="29" spans="1:8" ht="45" customHeight="1" x14ac:dyDescent="0.25">
      <c r="A29" s="15" t="s">
        <v>165</v>
      </c>
      <c r="B29" s="345" t="s">
        <v>170</v>
      </c>
      <c r="C29" s="346"/>
      <c r="D29" s="346"/>
      <c r="E29" s="346"/>
      <c r="F29" s="346"/>
      <c r="G29" s="346"/>
      <c r="H29" s="347"/>
    </row>
    <row r="30" spans="1:8" ht="45" customHeight="1" x14ac:dyDescent="0.25">
      <c r="A30" s="15" t="s">
        <v>164</v>
      </c>
      <c r="B30" s="345" t="s">
        <v>171</v>
      </c>
      <c r="C30" s="346"/>
      <c r="D30" s="346"/>
      <c r="E30" s="346"/>
      <c r="F30" s="346"/>
      <c r="G30" s="346"/>
      <c r="H30" s="347"/>
    </row>
    <row r="31" spans="1:8" ht="45" customHeight="1" x14ac:dyDescent="0.25">
      <c r="A31" s="15" t="s">
        <v>154</v>
      </c>
      <c r="B31" s="345" t="s">
        <v>172</v>
      </c>
      <c r="C31" s="346"/>
      <c r="D31" s="346"/>
      <c r="E31" s="346"/>
      <c r="F31" s="346"/>
      <c r="G31" s="346"/>
      <c r="H31" s="347"/>
    </row>
    <row r="32" spans="1:8" ht="33" customHeight="1" x14ac:dyDescent="0.25">
      <c r="A32" s="16" t="s">
        <v>184</v>
      </c>
      <c r="B32" s="340" t="s">
        <v>121</v>
      </c>
      <c r="C32" s="340"/>
      <c r="D32" s="340"/>
      <c r="E32" s="340"/>
      <c r="F32" s="340"/>
      <c r="G32" s="340"/>
      <c r="H32" s="340"/>
    </row>
    <row r="33" spans="1:8" ht="39" customHeight="1" x14ac:dyDescent="0.25">
      <c r="A33" s="15" t="s">
        <v>87</v>
      </c>
      <c r="B33" s="344" t="s">
        <v>173</v>
      </c>
      <c r="C33" s="344"/>
      <c r="D33" s="344"/>
      <c r="E33" s="344"/>
      <c r="F33" s="344"/>
      <c r="G33" s="344"/>
      <c r="H33" s="344"/>
    </row>
    <row r="34" spans="1:8" ht="39" customHeight="1" x14ac:dyDescent="0.25">
      <c r="A34" s="336" t="s">
        <v>207</v>
      </c>
      <c r="B34" s="336"/>
      <c r="C34" s="336"/>
      <c r="D34" s="336"/>
      <c r="E34" s="336"/>
      <c r="F34" s="336"/>
      <c r="G34" s="336"/>
      <c r="H34" s="336"/>
    </row>
    <row r="35" spans="1:8" ht="79.5" customHeight="1" x14ac:dyDescent="0.25">
      <c r="A35" s="337" t="s">
        <v>208</v>
      </c>
      <c r="B35" s="338"/>
      <c r="C35" s="338"/>
      <c r="D35" s="338"/>
      <c r="E35" s="338"/>
      <c r="F35" s="338"/>
      <c r="G35" s="338"/>
      <c r="H35" s="339"/>
    </row>
    <row r="36" spans="1:8" ht="33" customHeight="1" x14ac:dyDescent="0.25">
      <c r="A36" s="15" t="s">
        <v>26</v>
      </c>
      <c r="B36" s="340" t="s">
        <v>144</v>
      </c>
      <c r="C36" s="340"/>
      <c r="D36" s="340"/>
      <c r="E36" s="340"/>
      <c r="F36" s="340"/>
      <c r="G36" s="340"/>
      <c r="H36" s="340"/>
    </row>
    <row r="37" spans="1:8" ht="33" customHeight="1" x14ac:dyDescent="0.25">
      <c r="A37" s="15" t="s">
        <v>27</v>
      </c>
      <c r="B37" s="340" t="s">
        <v>145</v>
      </c>
      <c r="C37" s="340"/>
      <c r="D37" s="340"/>
      <c r="E37" s="340"/>
      <c r="F37" s="340"/>
      <c r="G37" s="340"/>
      <c r="H37" s="340"/>
    </row>
    <row r="38" spans="1:8" ht="33" customHeight="1" x14ac:dyDescent="0.25">
      <c r="A38" s="23"/>
      <c r="B38" s="24"/>
      <c r="C38" s="24"/>
      <c r="D38" s="24"/>
      <c r="E38" s="24"/>
      <c r="F38" s="24"/>
      <c r="G38" s="24"/>
      <c r="H38" s="25"/>
    </row>
    <row r="39" spans="1:8" ht="34.5" customHeight="1" x14ac:dyDescent="0.25">
      <c r="A39" s="336" t="s">
        <v>177</v>
      </c>
      <c r="B39" s="336"/>
      <c r="C39" s="336"/>
      <c r="D39" s="336"/>
      <c r="E39" s="336"/>
      <c r="F39" s="336"/>
      <c r="G39" s="336"/>
      <c r="H39" s="336"/>
    </row>
    <row r="40" spans="1:8" ht="34.5" customHeight="1" x14ac:dyDescent="0.25">
      <c r="A40" s="15" t="s">
        <v>10</v>
      </c>
      <c r="B40" s="340" t="s">
        <v>122</v>
      </c>
      <c r="C40" s="340"/>
      <c r="D40" s="340"/>
      <c r="E40" s="340"/>
      <c r="F40" s="340"/>
      <c r="G40" s="340"/>
      <c r="H40" s="340"/>
    </row>
    <row r="41" spans="1:8" ht="29.25" customHeight="1" x14ac:dyDescent="0.25">
      <c r="A41" s="15" t="s">
        <v>11</v>
      </c>
      <c r="B41" s="340" t="s">
        <v>123</v>
      </c>
      <c r="C41" s="340"/>
      <c r="D41" s="340"/>
      <c r="E41" s="340"/>
      <c r="F41" s="340"/>
      <c r="G41" s="340"/>
      <c r="H41" s="340"/>
    </row>
    <row r="42" spans="1:8" ht="42" customHeight="1" x14ac:dyDescent="0.25">
      <c r="A42" s="15" t="s">
        <v>146</v>
      </c>
      <c r="B42" s="340" t="s">
        <v>193</v>
      </c>
      <c r="C42" s="340"/>
      <c r="D42" s="340"/>
      <c r="E42" s="340"/>
      <c r="F42" s="340"/>
      <c r="G42" s="340"/>
      <c r="H42" s="340"/>
    </row>
    <row r="43" spans="1:8" ht="42" customHeight="1" x14ac:dyDescent="0.25">
      <c r="A43" s="15" t="s">
        <v>195</v>
      </c>
      <c r="B43" s="345" t="s">
        <v>196</v>
      </c>
      <c r="C43" s="346"/>
      <c r="D43" s="346"/>
      <c r="E43" s="346"/>
      <c r="F43" s="346"/>
      <c r="G43" s="346"/>
      <c r="H43" s="347"/>
    </row>
    <row r="44" spans="1:8" ht="42" customHeight="1" x14ac:dyDescent="0.25">
      <c r="A44" s="15" t="s">
        <v>147</v>
      </c>
      <c r="B44" s="345" t="s">
        <v>197</v>
      </c>
      <c r="C44" s="346"/>
      <c r="D44" s="346"/>
      <c r="E44" s="346"/>
      <c r="F44" s="346"/>
      <c r="G44" s="346"/>
      <c r="H44" s="347"/>
    </row>
    <row r="45" spans="1:8" ht="42" customHeight="1" x14ac:dyDescent="0.25">
      <c r="A45" s="15" t="s">
        <v>198</v>
      </c>
      <c r="B45" s="345" t="s">
        <v>200</v>
      </c>
      <c r="C45" s="346"/>
      <c r="D45" s="346"/>
      <c r="E45" s="346"/>
      <c r="F45" s="346"/>
      <c r="G45" s="346"/>
      <c r="H45" s="347"/>
    </row>
    <row r="46" spans="1:8" ht="86.1" customHeight="1" x14ac:dyDescent="0.25">
      <c r="A46" s="17" t="s">
        <v>202</v>
      </c>
      <c r="B46" s="348" t="s">
        <v>124</v>
      </c>
      <c r="C46" s="348"/>
      <c r="D46" s="348"/>
      <c r="E46" s="348"/>
      <c r="F46" s="348"/>
      <c r="G46" s="348"/>
      <c r="H46" s="348"/>
    </row>
    <row r="47" spans="1:8" ht="39.75" customHeight="1" x14ac:dyDescent="0.25">
      <c r="A47" s="17" t="s">
        <v>206</v>
      </c>
      <c r="B47" s="349" t="s">
        <v>209</v>
      </c>
      <c r="C47" s="350"/>
      <c r="D47" s="350"/>
      <c r="E47" s="350"/>
      <c r="F47" s="350"/>
      <c r="G47" s="350"/>
      <c r="H47" s="351"/>
    </row>
    <row r="48" spans="1:8" ht="31.5" customHeight="1" x14ac:dyDescent="0.25">
      <c r="A48" s="17" t="s">
        <v>12</v>
      </c>
      <c r="B48" s="348" t="s">
        <v>201</v>
      </c>
      <c r="C48" s="348"/>
      <c r="D48" s="348"/>
      <c r="E48" s="348"/>
      <c r="F48" s="348"/>
      <c r="G48" s="348"/>
      <c r="H48" s="348"/>
    </row>
    <row r="49" spans="1:8" ht="45" x14ac:dyDescent="0.25">
      <c r="A49" s="17" t="s">
        <v>203</v>
      </c>
      <c r="B49" s="348" t="s">
        <v>125</v>
      </c>
      <c r="C49" s="348"/>
      <c r="D49" s="348"/>
      <c r="E49" s="348"/>
      <c r="F49" s="348"/>
      <c r="G49" s="348"/>
      <c r="H49" s="348"/>
    </row>
    <row r="50" spans="1:8" ht="43.5" customHeight="1" x14ac:dyDescent="0.25">
      <c r="A50" s="17" t="s">
        <v>14</v>
      </c>
      <c r="B50" s="348" t="s">
        <v>126</v>
      </c>
      <c r="C50" s="348"/>
      <c r="D50" s="348"/>
      <c r="E50" s="348"/>
      <c r="F50" s="348"/>
      <c r="G50" s="348"/>
      <c r="H50" s="348"/>
    </row>
    <row r="51" spans="1:8" ht="40.5" customHeight="1" x14ac:dyDescent="0.25">
      <c r="A51" s="17" t="s">
        <v>15</v>
      </c>
      <c r="B51" s="348" t="s">
        <v>127</v>
      </c>
      <c r="C51" s="348"/>
      <c r="D51" s="348"/>
      <c r="E51" s="348"/>
      <c r="F51" s="348"/>
      <c r="G51" s="348"/>
      <c r="H51" s="348"/>
    </row>
    <row r="52" spans="1:8" ht="75.75" customHeight="1" x14ac:dyDescent="0.25">
      <c r="A52" s="18" t="s">
        <v>16</v>
      </c>
      <c r="B52" s="353" t="s">
        <v>128</v>
      </c>
      <c r="C52" s="353"/>
      <c r="D52" s="353"/>
      <c r="E52" s="353"/>
      <c r="F52" s="353"/>
      <c r="G52" s="353"/>
      <c r="H52" s="353"/>
    </row>
    <row r="53" spans="1:8" ht="41.25" customHeight="1" x14ac:dyDescent="0.25">
      <c r="A53" s="18" t="s">
        <v>17</v>
      </c>
      <c r="B53" s="353" t="s">
        <v>129</v>
      </c>
      <c r="C53" s="353"/>
      <c r="D53" s="353"/>
      <c r="E53" s="353"/>
      <c r="F53" s="353"/>
      <c r="G53" s="353"/>
      <c r="H53" s="353"/>
    </row>
    <row r="54" spans="1:8" ht="47.4" customHeight="1" x14ac:dyDescent="0.25">
      <c r="A54" s="18" t="s">
        <v>161</v>
      </c>
      <c r="B54" s="353" t="s">
        <v>130</v>
      </c>
      <c r="C54" s="353"/>
      <c r="D54" s="353"/>
      <c r="E54" s="353"/>
      <c r="F54" s="353"/>
      <c r="G54" s="353"/>
      <c r="H54" s="353"/>
    </row>
    <row r="55" spans="1:8" ht="57.6" customHeight="1" x14ac:dyDescent="0.25">
      <c r="A55" s="18" t="s">
        <v>36</v>
      </c>
      <c r="B55" s="353" t="s">
        <v>131</v>
      </c>
      <c r="C55" s="353"/>
      <c r="D55" s="353"/>
      <c r="E55" s="353"/>
      <c r="F55" s="353"/>
      <c r="G55" s="353"/>
      <c r="H55" s="353"/>
    </row>
    <row r="56" spans="1:8" ht="31.5" customHeight="1" x14ac:dyDescent="0.25">
      <c r="A56" s="18" t="s">
        <v>102</v>
      </c>
      <c r="B56" s="353" t="s">
        <v>132</v>
      </c>
      <c r="C56" s="353"/>
      <c r="D56" s="353"/>
      <c r="E56" s="353"/>
      <c r="F56" s="353"/>
      <c r="G56" s="353"/>
      <c r="H56" s="353"/>
    </row>
    <row r="57" spans="1:8" ht="70.5" customHeight="1" x14ac:dyDescent="0.25">
      <c r="A57" s="18" t="s">
        <v>103</v>
      </c>
      <c r="B57" s="353" t="s">
        <v>133</v>
      </c>
      <c r="C57" s="353"/>
      <c r="D57" s="353"/>
      <c r="E57" s="353"/>
      <c r="F57" s="353"/>
      <c r="G57" s="353"/>
      <c r="H57" s="353"/>
    </row>
    <row r="58" spans="1:8" ht="33.75" customHeight="1" x14ac:dyDescent="0.25">
      <c r="A58" s="354"/>
      <c r="B58" s="354"/>
      <c r="C58" s="354"/>
      <c r="D58" s="354"/>
      <c r="E58" s="354"/>
      <c r="F58" s="354"/>
      <c r="G58" s="354"/>
      <c r="H58" s="355"/>
    </row>
    <row r="59" spans="1:8" ht="32.25" customHeight="1" x14ac:dyDescent="0.25">
      <c r="A59" s="356" t="s">
        <v>179</v>
      </c>
      <c r="B59" s="356"/>
      <c r="C59" s="356"/>
      <c r="D59" s="356"/>
      <c r="E59" s="356"/>
      <c r="F59" s="356"/>
      <c r="G59" s="356"/>
      <c r="H59" s="356"/>
    </row>
    <row r="60" spans="1:8" ht="34.5" customHeight="1" x14ac:dyDescent="0.25">
      <c r="A60" s="15" t="s">
        <v>22</v>
      </c>
      <c r="B60" s="357" t="s">
        <v>139</v>
      </c>
      <c r="C60" s="357"/>
      <c r="D60" s="357"/>
      <c r="E60" s="357"/>
      <c r="F60" s="357"/>
      <c r="G60" s="357"/>
      <c r="H60" s="357"/>
    </row>
    <row r="61" spans="1:8" ht="60" customHeight="1" x14ac:dyDescent="0.25">
      <c r="A61" s="15" t="s">
        <v>32</v>
      </c>
      <c r="B61" s="352" t="s">
        <v>140</v>
      </c>
      <c r="C61" s="352"/>
      <c r="D61" s="352"/>
      <c r="E61" s="352"/>
      <c r="F61" s="352"/>
      <c r="G61" s="352"/>
      <c r="H61" s="352"/>
    </row>
    <row r="62" spans="1:8" ht="41.25" customHeight="1" x14ac:dyDescent="0.25">
      <c r="A62" s="15" t="s">
        <v>204</v>
      </c>
      <c r="B62" s="359" t="s">
        <v>205</v>
      </c>
      <c r="C62" s="360"/>
      <c r="D62" s="360"/>
      <c r="E62" s="360"/>
      <c r="F62" s="360"/>
      <c r="G62" s="360"/>
      <c r="H62" s="361"/>
    </row>
    <row r="63" spans="1:8" ht="42" customHeight="1" x14ac:dyDescent="0.25">
      <c r="A63" s="15" t="s">
        <v>23</v>
      </c>
      <c r="B63" s="340" t="s">
        <v>141</v>
      </c>
      <c r="C63" s="340"/>
      <c r="D63" s="340"/>
      <c r="E63" s="340"/>
      <c r="F63" s="340"/>
      <c r="G63" s="340"/>
      <c r="H63" s="340"/>
    </row>
    <row r="64" spans="1:8" ht="31.5" customHeight="1" x14ac:dyDescent="0.25">
      <c r="A64" s="15" t="s">
        <v>24</v>
      </c>
      <c r="B64" s="357" t="s">
        <v>142</v>
      </c>
      <c r="C64" s="357"/>
      <c r="D64" s="357"/>
      <c r="E64" s="357"/>
      <c r="F64" s="357"/>
      <c r="G64" s="357"/>
      <c r="H64" s="357"/>
    </row>
    <row r="65" spans="1:8" ht="45.75" customHeight="1" x14ac:dyDescent="0.25">
      <c r="A65" s="15" t="s">
        <v>25</v>
      </c>
      <c r="B65" s="357" t="s">
        <v>143</v>
      </c>
      <c r="C65" s="357"/>
      <c r="D65" s="357"/>
      <c r="E65" s="357"/>
      <c r="F65" s="357"/>
      <c r="G65" s="357"/>
      <c r="H65" s="357"/>
    </row>
    <row r="66" spans="1:8" ht="30.75" customHeight="1" x14ac:dyDescent="0.25">
      <c r="A66" s="362"/>
      <c r="B66" s="362"/>
      <c r="C66" s="362"/>
      <c r="D66" s="362"/>
      <c r="E66" s="362"/>
      <c r="F66" s="362"/>
      <c r="G66" s="362"/>
      <c r="H66" s="362"/>
    </row>
    <row r="67" spans="1:8" ht="34.5" customHeight="1" x14ac:dyDescent="0.25">
      <c r="A67" s="356" t="s">
        <v>178</v>
      </c>
      <c r="B67" s="356"/>
      <c r="C67" s="356"/>
      <c r="D67" s="356"/>
      <c r="E67" s="356"/>
      <c r="F67" s="356"/>
      <c r="G67" s="356"/>
      <c r="H67" s="356"/>
    </row>
    <row r="68" spans="1:8" ht="39.75" customHeight="1" x14ac:dyDescent="0.25">
      <c r="A68" s="18" t="s">
        <v>19</v>
      </c>
      <c r="B68" s="357" t="s">
        <v>134</v>
      </c>
      <c r="C68" s="357"/>
      <c r="D68" s="357"/>
      <c r="E68" s="357"/>
      <c r="F68" s="357"/>
      <c r="G68" s="357"/>
      <c r="H68" s="357"/>
    </row>
    <row r="69" spans="1:8" ht="39.75" customHeight="1" x14ac:dyDescent="0.25">
      <c r="A69" s="18" t="s">
        <v>13</v>
      </c>
      <c r="B69" s="357" t="s">
        <v>135</v>
      </c>
      <c r="C69" s="357"/>
      <c r="D69" s="357"/>
      <c r="E69" s="357"/>
      <c r="F69" s="357"/>
      <c r="G69" s="357"/>
      <c r="H69" s="357"/>
    </row>
    <row r="70" spans="1:8" ht="42" customHeight="1" x14ac:dyDescent="0.25">
      <c r="A70" s="18" t="s">
        <v>18</v>
      </c>
      <c r="B70" s="353" t="s">
        <v>136</v>
      </c>
      <c r="C70" s="353"/>
      <c r="D70" s="353"/>
      <c r="E70" s="353"/>
      <c r="F70" s="353"/>
      <c r="G70" s="353"/>
      <c r="H70" s="353"/>
    </row>
    <row r="71" spans="1:8" ht="33.75" customHeight="1" x14ac:dyDescent="0.25">
      <c r="A71" s="18" t="s">
        <v>20</v>
      </c>
      <c r="B71" s="357" t="s">
        <v>137</v>
      </c>
      <c r="C71" s="357"/>
      <c r="D71" s="357"/>
      <c r="E71" s="357"/>
      <c r="F71" s="357"/>
      <c r="G71" s="357"/>
      <c r="H71" s="357"/>
    </row>
    <row r="72" spans="1:8" ht="33" customHeight="1" x14ac:dyDescent="0.25">
      <c r="A72" s="18" t="s">
        <v>21</v>
      </c>
      <c r="B72" s="357" t="s">
        <v>138</v>
      </c>
      <c r="C72" s="357"/>
      <c r="D72" s="357"/>
      <c r="E72" s="357"/>
      <c r="F72" s="357"/>
      <c r="G72" s="357"/>
      <c r="H72" s="357"/>
    </row>
    <row r="73" spans="1:8" ht="33.75" customHeight="1" x14ac:dyDescent="0.25">
      <c r="A73" s="358"/>
      <c r="B73" s="358"/>
      <c r="C73" s="358"/>
      <c r="D73" s="358"/>
      <c r="E73" s="358"/>
      <c r="F73" s="358"/>
      <c r="G73" s="358"/>
      <c r="H73" s="358"/>
    </row>
    <row r="74" spans="1:8" ht="54.75" customHeight="1" x14ac:dyDescent="0.25"/>
    <row r="76" spans="1:8" ht="134.4" customHeight="1" x14ac:dyDescent="0.25"/>
    <row r="77" spans="1:8" ht="64.5" customHeight="1" x14ac:dyDescent="0.25"/>
    <row r="78" spans="1:8" ht="49.5" customHeight="1" x14ac:dyDescent="0.25"/>
    <row r="87" ht="40.5" customHeight="1" x14ac:dyDescent="0.25"/>
  </sheetData>
  <mergeCells count="72">
    <mergeCell ref="A73:H73"/>
    <mergeCell ref="B62:H62"/>
    <mergeCell ref="B63:H63"/>
    <mergeCell ref="B64:H64"/>
    <mergeCell ref="B65:H65"/>
    <mergeCell ref="A66:H66"/>
    <mergeCell ref="A67:H67"/>
    <mergeCell ref="B68:H68"/>
    <mergeCell ref="B69:H69"/>
    <mergeCell ref="B70:H70"/>
    <mergeCell ref="B71:H71"/>
    <mergeCell ref="B72:H72"/>
    <mergeCell ref="B61:H61"/>
    <mergeCell ref="B50:H50"/>
    <mergeCell ref="B51:H51"/>
    <mergeCell ref="B52:H52"/>
    <mergeCell ref="B53:H53"/>
    <mergeCell ref="B54:H54"/>
    <mergeCell ref="B55:H55"/>
    <mergeCell ref="B56:H56"/>
    <mergeCell ref="B57:H57"/>
    <mergeCell ref="A58:H58"/>
    <mergeCell ref="A59:H59"/>
    <mergeCell ref="B60:H60"/>
    <mergeCell ref="B49:H49"/>
    <mergeCell ref="B37:H37"/>
    <mergeCell ref="A39:H39"/>
    <mergeCell ref="B40:H40"/>
    <mergeCell ref="B41:H41"/>
    <mergeCell ref="B42:H42"/>
    <mergeCell ref="B43:H43"/>
    <mergeCell ref="B44:H44"/>
    <mergeCell ref="B45:H45"/>
    <mergeCell ref="B46:H46"/>
    <mergeCell ref="B47:H47"/>
    <mergeCell ref="B48:H48"/>
    <mergeCell ref="B36:H36"/>
    <mergeCell ref="B25:H25"/>
    <mergeCell ref="B26:H26"/>
    <mergeCell ref="B27:H27"/>
    <mergeCell ref="B28:H28"/>
    <mergeCell ref="B29:H29"/>
    <mergeCell ref="B30:H30"/>
    <mergeCell ref="B31:H31"/>
    <mergeCell ref="B32:H32"/>
    <mergeCell ref="B33:H33"/>
    <mergeCell ref="A34:H34"/>
    <mergeCell ref="A35:H35"/>
    <mergeCell ref="B24:H24"/>
    <mergeCell ref="B13:H13"/>
    <mergeCell ref="B14:H14"/>
    <mergeCell ref="B15:H15"/>
    <mergeCell ref="B16:H16"/>
    <mergeCell ref="B17:H17"/>
    <mergeCell ref="B18:H18"/>
    <mergeCell ref="A19:H19"/>
    <mergeCell ref="A20:H20"/>
    <mergeCell ref="A21:H21"/>
    <mergeCell ref="B22:H22"/>
    <mergeCell ref="B23:H23"/>
    <mergeCell ref="B12:H12"/>
    <mergeCell ref="A1:H1"/>
    <mergeCell ref="A2:H2"/>
    <mergeCell ref="B3:H3"/>
    <mergeCell ref="B4:H4"/>
    <mergeCell ref="B5:H5"/>
    <mergeCell ref="B6:H6"/>
    <mergeCell ref="B7:H7"/>
    <mergeCell ref="B8:H8"/>
    <mergeCell ref="B9:H9"/>
    <mergeCell ref="B10:H10"/>
    <mergeCell ref="B11:H11"/>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A221-2794-4E1E-9746-C4D76B02C176}">
  <dimension ref="A1:F25"/>
  <sheetViews>
    <sheetView workbookViewId="0">
      <selection activeCell="B1" sqref="B1:B1048576"/>
    </sheetView>
  </sheetViews>
  <sheetFormatPr baseColWidth="10" defaultColWidth="10.88671875" defaultRowHeight="14.4" x14ac:dyDescent="0.3"/>
  <cols>
    <col min="1" max="1" width="55.44140625" customWidth="1"/>
    <col min="5" max="5" width="20.109375" customWidth="1"/>
    <col min="6" max="6" width="34.5546875" customWidth="1"/>
  </cols>
  <sheetData>
    <row r="1" spans="1:6" ht="52.5" customHeight="1" x14ac:dyDescent="0.3">
      <c r="A1" s="27" t="s">
        <v>50</v>
      </c>
      <c r="E1" s="8" t="s">
        <v>51</v>
      </c>
      <c r="F1" s="8" t="s">
        <v>52</v>
      </c>
    </row>
    <row r="2" spans="1:6" ht="25.5" customHeight="1" x14ac:dyDescent="0.3">
      <c r="A2" s="26" t="s">
        <v>53</v>
      </c>
      <c r="E2" s="9">
        <v>0</v>
      </c>
      <c r="F2" s="10" t="s">
        <v>54</v>
      </c>
    </row>
    <row r="3" spans="1:6" ht="45" customHeight="1" x14ac:dyDescent="0.3">
      <c r="A3" s="26" t="s">
        <v>55</v>
      </c>
      <c r="E3" s="9">
        <v>1</v>
      </c>
      <c r="F3" s="10" t="s">
        <v>56</v>
      </c>
    </row>
    <row r="4" spans="1:6" ht="45" customHeight="1" x14ac:dyDescent="0.3">
      <c r="A4" s="26" t="s">
        <v>57</v>
      </c>
      <c r="E4" s="9">
        <v>2</v>
      </c>
      <c r="F4" s="10" t="s">
        <v>58</v>
      </c>
    </row>
    <row r="5" spans="1:6" ht="45" customHeight="1" x14ac:dyDescent="0.3">
      <c r="A5" s="26" t="s">
        <v>59</v>
      </c>
      <c r="E5" s="9">
        <v>3</v>
      </c>
      <c r="F5" s="10" t="s">
        <v>60</v>
      </c>
    </row>
    <row r="6" spans="1:6" ht="45" customHeight="1" x14ac:dyDescent="0.3">
      <c r="A6" s="26" t="s">
        <v>61</v>
      </c>
      <c r="E6" s="9">
        <v>4</v>
      </c>
      <c r="F6" s="10" t="s">
        <v>62</v>
      </c>
    </row>
    <row r="7" spans="1:6" ht="45" customHeight="1" x14ac:dyDescent="0.3">
      <c r="A7" s="26" t="s">
        <v>63</v>
      </c>
      <c r="E7" s="9">
        <v>5</v>
      </c>
      <c r="F7" s="10" t="s">
        <v>64</v>
      </c>
    </row>
    <row r="8" spans="1:6" ht="45" customHeight="1" x14ac:dyDescent="0.3">
      <c r="A8" s="26" t="s">
        <v>65</v>
      </c>
    </row>
    <row r="9" spans="1:6" ht="45" customHeight="1" x14ac:dyDescent="0.3">
      <c r="A9" s="26" t="s">
        <v>66</v>
      </c>
    </row>
    <row r="10" spans="1:6" ht="45" customHeight="1" x14ac:dyDescent="0.3">
      <c r="A10" s="26" t="s">
        <v>67</v>
      </c>
    </row>
    <row r="11" spans="1:6" ht="45" customHeight="1" x14ac:dyDescent="0.3">
      <c r="A11" s="26" t="s">
        <v>68</v>
      </c>
    </row>
    <row r="12" spans="1:6" ht="45" customHeight="1" x14ac:dyDescent="0.3">
      <c r="A12" s="26" t="s">
        <v>69</v>
      </c>
    </row>
    <row r="13" spans="1:6" ht="45" customHeight="1" x14ac:dyDescent="0.3">
      <c r="A13" s="26" t="s">
        <v>70</v>
      </c>
    </row>
    <row r="14" spans="1:6" ht="45" customHeight="1" x14ac:dyDescent="0.3">
      <c r="A14" s="26" t="s">
        <v>71</v>
      </c>
    </row>
    <row r="15" spans="1:6" ht="45" customHeight="1" x14ac:dyDescent="0.3">
      <c r="A15" s="26" t="s">
        <v>72</v>
      </c>
    </row>
    <row r="16" spans="1:6" ht="45" customHeight="1" x14ac:dyDescent="0.3">
      <c r="A16" s="26" t="s">
        <v>73</v>
      </c>
    </row>
    <row r="17" spans="1:1" ht="45" customHeight="1" x14ac:dyDescent="0.3">
      <c r="A17" s="26" t="s">
        <v>74</v>
      </c>
    </row>
    <row r="18" spans="1:1" ht="45" customHeight="1" x14ac:dyDescent="0.3">
      <c r="A18" s="26" t="s">
        <v>75</v>
      </c>
    </row>
    <row r="19" spans="1:1" ht="45" customHeight="1" x14ac:dyDescent="0.3">
      <c r="A19" s="26" t="s">
        <v>76</v>
      </c>
    </row>
    <row r="20" spans="1:1" ht="45" customHeight="1" x14ac:dyDescent="0.3">
      <c r="A20" s="26" t="s">
        <v>77</v>
      </c>
    </row>
    <row r="21" spans="1:1" ht="45" customHeight="1" x14ac:dyDescent="0.3">
      <c r="A21" s="26" t="s">
        <v>78</v>
      </c>
    </row>
    <row r="22" spans="1:1" ht="45" customHeight="1" x14ac:dyDescent="0.3"/>
    <row r="23" spans="1:1" ht="45" customHeight="1" x14ac:dyDescent="0.3"/>
    <row r="24" spans="1:1" ht="45" customHeight="1" x14ac:dyDescent="0.3"/>
    <row r="25" spans="1:1" ht="45" customHeigh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CONTROL DE CAMBIOS </vt:lpstr>
      <vt:lpstr>1. ESTRATÉGICO</vt:lpstr>
      <vt:lpstr>2. GESTIÓN-MIPG</vt:lpstr>
      <vt:lpstr>3.INVERSIÓN</vt:lpstr>
      <vt:lpstr>INSTRUCTIVO</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Sandra Yaneth  García Guatame</cp:lastModifiedBy>
  <dcterms:created xsi:type="dcterms:W3CDTF">2024-07-04T17:50:33Z</dcterms:created>
  <dcterms:modified xsi:type="dcterms:W3CDTF">2026-01-26T21:02:46Z</dcterms:modified>
</cp:coreProperties>
</file>